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0320" windowHeight="7740" activeTab="0"/>
  </bookViews>
  <sheets>
    <sheet name="титул" sheetId="1" r:id="rId1"/>
    <sheet name="график" sheetId="2" r:id="rId2"/>
    <sheet name="сводные данные" sheetId="3" r:id="rId3"/>
    <sheet name="план" sheetId="4" r:id="rId4"/>
    <sheet name="кабинеты " sheetId="5" r:id="rId5"/>
    <sheet name="пояснительная записка" sheetId="6" r:id="rId6"/>
  </sheets>
  <definedNames>
    <definedName name="_ftn1" localSheetId="3">'план'!#REF!</definedName>
    <definedName name="_ftn2" localSheetId="3">'план'!#REF!</definedName>
    <definedName name="_ftnref1" localSheetId="3">'план'!#REF!</definedName>
    <definedName name="_ftnref2" localSheetId="3">'план'!#REF!</definedName>
    <definedName name="_xlnm.Print_Area" localSheetId="3">'план'!$A$1:$P$106</definedName>
    <definedName name="_xlnm.Print_Area" localSheetId="2">'сводные данные'!$A$1:$I$12</definedName>
  </definedNames>
  <calcPr fullCalcOnLoad="1"/>
</workbook>
</file>

<file path=xl/sharedStrings.xml><?xml version="1.0" encoding="utf-8"?>
<sst xmlns="http://schemas.openxmlformats.org/spreadsheetml/2006/main" count="599" uniqueCount="481">
  <si>
    <t>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</si>
  <si>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</si>
  <si>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</si>
  <si>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Распределение обязательной нагрузки по курсам и семестрам[2] (час. в семестр)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</si>
  <si>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</si>
  <si>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</si>
  <si>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</si>
  <si>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</si>
  <si>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</si>
  <si>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</si>
  <si>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</si>
  <si>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</si>
  <si>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т. ч.</t>
  </si>
  <si>
    <t>О.00</t>
  </si>
  <si>
    <t>Общеобразовательный цикл</t>
  </si>
  <si>
    <t>ОГСЭ.00</t>
  </si>
  <si>
    <t xml:space="preserve">Общий гуманитарный и социально-экономический цикл </t>
  </si>
  <si>
    <t>ОГСЭ.01</t>
  </si>
  <si>
    <t>ЕН.00</t>
  </si>
  <si>
    <t xml:space="preserve">Математический и общий естественнонаучный цикл </t>
  </si>
  <si>
    <t>ЕН.01</t>
  </si>
  <si>
    <t>П.00</t>
  </si>
  <si>
    <t xml:space="preserve">Профессиональный цикл </t>
  </si>
  <si>
    <t>ОП.00</t>
  </si>
  <si>
    <t xml:space="preserve">Общепрофессиональные дисциплины </t>
  </si>
  <si>
    <t>ПМ.00</t>
  </si>
  <si>
    <t>Профессиональные модули</t>
  </si>
  <si>
    <t>ПМ.01</t>
  </si>
  <si>
    <t>МДК.01.01</t>
  </si>
  <si>
    <t>МДК.01.02</t>
  </si>
  <si>
    <t>Всего</t>
  </si>
  <si>
    <t>ПДП</t>
  </si>
  <si>
    <t xml:space="preserve">Преддипломная практика </t>
  </si>
  <si>
    <t>ГИА</t>
  </si>
  <si>
    <t>Государственная итоговая аттестация</t>
  </si>
  <si>
    <t>Государственная (итоговая) аттестация</t>
  </si>
  <si>
    <t xml:space="preserve">1. Программа базовой/углубленной подготовки </t>
  </si>
  <si>
    <t>1.1. Дипломный проект (работа)</t>
  </si>
  <si>
    <t>1.2. Государственные экзамены (при их наличии) – N, перечислить наименования.</t>
  </si>
  <si>
    <t>учебной практики</t>
  </si>
  <si>
    <t>экзаменов</t>
  </si>
  <si>
    <t>дифф. зачетов</t>
  </si>
  <si>
    <t>формы промежуточногй аттестации</t>
  </si>
  <si>
    <t>Иностранный язык</t>
  </si>
  <si>
    <t>Физическая культура</t>
  </si>
  <si>
    <t>ОБЖ</t>
  </si>
  <si>
    <t>1 сем.              17 нед.</t>
  </si>
  <si>
    <t>2 сем.              22 нед.</t>
  </si>
  <si>
    <t>Математика</t>
  </si>
  <si>
    <t xml:space="preserve">курсовые работы (проекты) </t>
  </si>
  <si>
    <t>лабораторные и практические занятия</t>
  </si>
  <si>
    <t>География</t>
  </si>
  <si>
    <t>Естествознание</t>
  </si>
  <si>
    <t>Основы философии</t>
  </si>
  <si>
    <t>Психология общения</t>
  </si>
  <si>
    <t>История</t>
  </si>
  <si>
    <t>ОГСЭ.02</t>
  </si>
  <si>
    <t>ОГСЭ.03</t>
  </si>
  <si>
    <t>ОГСЭ.04</t>
  </si>
  <si>
    <t>ОГСЭ.05</t>
  </si>
  <si>
    <t>ЕН.02</t>
  </si>
  <si>
    <t>Информатика и информационно-коммуникационные технологии (ИКТ) в профессиональной деятельности</t>
  </si>
  <si>
    <t>Педагогика</t>
  </si>
  <si>
    <t xml:space="preserve">Психология </t>
  </si>
  <si>
    <t>Возрастная анатомия, физиология и гигиена</t>
  </si>
  <si>
    <t>Правовое обеспечение профессиональной деятельности</t>
  </si>
  <si>
    <t>Безопасность жизнедеятельности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</si>
  <si>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</si>
  <si>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</si>
  <si>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ПМ.02</t>
  </si>
  <si>
    <t>МДК.02.01</t>
  </si>
  <si>
    <t>Теоретические и методические основы организации игровой деятельности детей раннего и дошкольного возраста</t>
  </si>
  <si>
    <t>МДК.02.02</t>
  </si>
  <si>
    <t>МДК.02.03</t>
  </si>
  <si>
    <t>МДК.02.04</t>
  </si>
  <si>
    <t>Практикум по художественной обработке материалов и изобразительному искусству</t>
  </si>
  <si>
    <t>МДК.02.05</t>
  </si>
  <si>
    <t>ПМ.03</t>
  </si>
  <si>
    <t>Теоретические основы организации обучения в разных возрастных группах</t>
  </si>
  <si>
    <t>ПМ.04</t>
  </si>
  <si>
    <t>МДК.03.01</t>
  </si>
  <si>
    <t>МДК.03.02</t>
  </si>
  <si>
    <t>МДК.03.03</t>
  </si>
  <si>
    <t>МДК.03.04</t>
  </si>
  <si>
    <t>ПМ.05</t>
  </si>
  <si>
    <t>Методическое обеспечение образовательного процесса</t>
  </si>
  <si>
    <t>МДК.04.01</t>
  </si>
  <si>
    <t>МДК.05.01</t>
  </si>
  <si>
    <t>Теоретические и прикладные аспекты методической работы воспитателя детей дошкольного возраста</t>
  </si>
  <si>
    <t>Учебные дисциплины</t>
  </si>
  <si>
    <t>МДК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</si>
  <si>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</si>
  <si>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</si>
  <si>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</si>
  <si>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</si>
  <si>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</si>
  <si>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Каникулы</t>
  </si>
  <si>
    <t>по профилю специальности</t>
  </si>
  <si>
    <t>преддипломная</t>
  </si>
  <si>
    <t>(для СПО)</t>
  </si>
  <si>
    <t>№</t>
  </si>
  <si>
    <t>Наименование</t>
  </si>
  <si>
    <t xml:space="preserve">Кабинеты: </t>
  </si>
  <si>
    <t>Утверждаю</t>
  </si>
  <si>
    <t>УЧЕБНЫЙ ПЛАН</t>
  </si>
  <si>
    <t>специальности среднего профессионального образования</t>
  </si>
  <si>
    <r>
      <t xml:space="preserve">Форма обучения: </t>
    </r>
    <r>
      <rPr>
        <b/>
        <u val="single"/>
        <sz val="12"/>
        <rFont val="Arial Cyr"/>
        <family val="0"/>
      </rPr>
      <t>очная</t>
    </r>
  </si>
  <si>
    <t>на базе основного общего образования</t>
  </si>
  <si>
    <r>
      <t xml:space="preserve">Профиль получаемого профессионального                            </t>
    </r>
    <r>
      <rPr>
        <b/>
        <u val="single"/>
        <sz val="10"/>
        <rFont val="Arial Cyr"/>
        <family val="0"/>
      </rPr>
      <t xml:space="preserve">                        </t>
    </r>
  </si>
  <si>
    <t>по программе углубленной подготовки</t>
  </si>
  <si>
    <r>
      <t>Нормативный срок обучения:</t>
    </r>
    <r>
      <rPr>
        <b/>
        <u val="single"/>
        <sz val="12"/>
        <rFont val="Arial Cyr"/>
        <family val="0"/>
      </rPr>
      <t xml:space="preserve">  3 года и 10 месяцев</t>
    </r>
  </si>
  <si>
    <r>
      <t xml:space="preserve">образования:  </t>
    </r>
    <r>
      <rPr>
        <b/>
        <u val="single"/>
        <sz val="12"/>
        <rFont val="Arial Cyr"/>
        <family val="0"/>
      </rPr>
      <t>гуманитарный</t>
    </r>
  </si>
  <si>
    <t xml:space="preserve">гуманитарных и социально-экономических дисциплин; педагогики и психологии; </t>
  </si>
  <si>
    <t xml:space="preserve">физиологии, анатомии и гигиены; </t>
  </si>
  <si>
    <t>иностранного языка;</t>
  </si>
  <si>
    <t xml:space="preserve">теории и методики физического воспитания; </t>
  </si>
  <si>
    <t xml:space="preserve">теоретических и методических основ дошкольного образования; </t>
  </si>
  <si>
    <t>изобразительной   деятельности   и   методики   развития   детского изобразительного творчества;</t>
  </si>
  <si>
    <t xml:space="preserve">музыки и методики музыкального воспитания; </t>
  </si>
  <si>
    <t>безопасности жизнедеятельности.</t>
  </si>
  <si>
    <t xml:space="preserve">Лаборатории: </t>
  </si>
  <si>
    <t xml:space="preserve">информатики и информационно-коммуникационных технологий; </t>
  </si>
  <si>
    <t>медико-социальных основ здоровья.</t>
  </si>
  <si>
    <t xml:space="preserve">Спортивный комплекс: </t>
  </si>
  <si>
    <t>спортивный зал;</t>
  </si>
  <si>
    <t>открытый стадион широкого профиля с элементами полосы препятствий;</t>
  </si>
  <si>
    <t>Залы:</t>
  </si>
  <si>
    <t>актовый зал.</t>
  </si>
  <si>
    <t xml:space="preserve">библиотека, читальный зал с выходом в сеть Интернет; </t>
  </si>
  <si>
    <t>Практикум по совершенствованию двигательных умений и навыков</t>
  </si>
  <si>
    <t>МДК.01.03</t>
  </si>
  <si>
    <t xml:space="preserve">Квалификация: </t>
  </si>
  <si>
    <t>воспитатель детей дошкольного возраста</t>
  </si>
  <si>
    <t>ПМ.06</t>
  </si>
  <si>
    <t>МДК.06.01</t>
  </si>
  <si>
    <t>4 часа практика</t>
  </si>
  <si>
    <t>3 сем.        17  нед.</t>
  </si>
  <si>
    <t>8 практика рассредоточ</t>
  </si>
  <si>
    <t>1 день рассредоточ</t>
  </si>
  <si>
    <t>7 сем.       16  нед.</t>
  </si>
  <si>
    <t>8 сем.         11 нед.</t>
  </si>
  <si>
    <t>концентрировано</t>
  </si>
  <si>
    <t>6 недель</t>
  </si>
  <si>
    <t xml:space="preserve"> -</t>
  </si>
  <si>
    <t>2 нед (психолого-педагогич)</t>
  </si>
  <si>
    <t>24 (13-11)  3 нед рассредоточ</t>
  </si>
  <si>
    <t>86 +(39)</t>
  </si>
  <si>
    <t>5  +(2)</t>
  </si>
  <si>
    <t>23 +(11)</t>
  </si>
  <si>
    <t>147 +(52)</t>
  </si>
  <si>
    <t>Учебная практика (биологичекий практикум)</t>
  </si>
  <si>
    <t>2 нед (концентрировано)</t>
  </si>
  <si>
    <t>По профилю специальности (двигательные УиН детей дошкольного возраста)</t>
  </si>
  <si>
    <t>По профилю специальности (психолого-педагогическая) (летняя)</t>
  </si>
  <si>
    <t>1 нед (рассредоточ)</t>
  </si>
  <si>
    <t>По профилю специальности (пробные занятия)</t>
  </si>
  <si>
    <t xml:space="preserve">Учебная практика (наблюдение) </t>
  </si>
  <si>
    <t>1 нед (концентрировано)</t>
  </si>
  <si>
    <t xml:space="preserve">Учебная практика (взаимодействие с родителями) </t>
  </si>
  <si>
    <t>По профилю специальности (методич. обеспечение)</t>
  </si>
  <si>
    <t>2 нед (рассредоточено)</t>
  </si>
  <si>
    <t>По профилю специальности (музыка)</t>
  </si>
  <si>
    <t>Экологические основы природопользования</t>
  </si>
  <si>
    <t xml:space="preserve"> </t>
  </si>
  <si>
    <t>ОГСЭ.07</t>
  </si>
  <si>
    <t>ЕН.03</t>
  </si>
  <si>
    <t>Основы учебно-исследовательской деятельности</t>
  </si>
  <si>
    <t>Основы педагогического мастерства</t>
  </si>
  <si>
    <t>Менеджмент</t>
  </si>
  <si>
    <t>Коррекционная и специальная педагогика</t>
  </si>
  <si>
    <t>Детская литература с практикумом по выразительному чтению</t>
  </si>
  <si>
    <t>6*13</t>
  </si>
  <si>
    <t>6*16</t>
  </si>
  <si>
    <t>МДК.03.05</t>
  </si>
  <si>
    <t>6*18</t>
  </si>
  <si>
    <t>5*18</t>
  </si>
  <si>
    <t>13*16</t>
  </si>
  <si>
    <t>дз (5)</t>
  </si>
  <si>
    <t>дз(3)</t>
  </si>
  <si>
    <t>э(4)</t>
  </si>
  <si>
    <t>дз(8)</t>
  </si>
  <si>
    <t xml:space="preserve">э(4) </t>
  </si>
  <si>
    <t>дз(4)</t>
  </si>
  <si>
    <t>дз(7)</t>
  </si>
  <si>
    <t>дз(5)</t>
  </si>
  <si>
    <t>к(7)</t>
  </si>
  <si>
    <t>дз(6)</t>
  </si>
  <si>
    <t>4 нед</t>
  </si>
  <si>
    <t>6 нед</t>
  </si>
  <si>
    <t>2 нед</t>
  </si>
  <si>
    <t>1 нед</t>
  </si>
  <si>
    <t>МДК.02.06</t>
  </si>
  <si>
    <t>Теория и методика музыкального воспитания с практикумом</t>
  </si>
  <si>
    <t>Формирование основ педагогической музыкально-исполнительской деятельности</t>
  </si>
  <si>
    <t xml:space="preserve">2 нед (биологич. практикум) </t>
  </si>
  <si>
    <t>11*11</t>
  </si>
  <si>
    <t>8*18</t>
  </si>
  <si>
    <t>2*13</t>
  </si>
  <si>
    <t>2 нед . рассредоточ)</t>
  </si>
  <si>
    <t xml:space="preserve">2 нед (концентрировано) ( развития речи и экология) </t>
  </si>
  <si>
    <t>2 нед (концентр) (физкультура)</t>
  </si>
  <si>
    <t>1 нед (рассредоточ) (математ, ин.яз)</t>
  </si>
  <si>
    <t>1 нед  (наблюдение) (концентрир)</t>
  </si>
  <si>
    <t xml:space="preserve">3 нед (рассредоточ) (педагогика, речь, экология и математика) </t>
  </si>
  <si>
    <t xml:space="preserve"> 6 сем. 1 нед (наблюдение рассредоточенная); 1 нед (наблюдение, концентрированная)     </t>
  </si>
  <si>
    <t xml:space="preserve">5 сем. 2 нед. (ПМ.02) (концентрировано);
5 сем. 2 нед. (ПМ.03)(концентрировано);
6 сем.2 нед.(ПМ.01)(концентрировано) 
6 сем.3 нед.(ПМ.02)(концентрировано);
6 сем.3 нед.(ПМ.03) (рассредоточено).
</t>
  </si>
  <si>
    <t>5 сем.                       13 нед.</t>
  </si>
  <si>
    <t>6 сем.                                  18 нед.</t>
  </si>
  <si>
    <t>4 сем.               20   нед.</t>
  </si>
  <si>
    <t>35 (17-18)   (2 нед практика рассредоточ)</t>
  </si>
  <si>
    <t xml:space="preserve">8 сем 1 нед (ПМ.04); </t>
  </si>
  <si>
    <t>11*13</t>
  </si>
  <si>
    <t>27 (13-14)  4 нед рассредоточ практика</t>
  </si>
  <si>
    <t xml:space="preserve">7 сем.1 нед.(ПМ.03)  (рассредоточено);
7 сем.2 нед.(ПМ.06) (рассредоточенная)     8 сем 1 нед (ПМ.05) (концентрированная)
</t>
  </si>
  <si>
    <t>2*20</t>
  </si>
  <si>
    <t>5*13</t>
  </si>
  <si>
    <t>8 нед</t>
  </si>
  <si>
    <t xml:space="preserve">2 нед </t>
  </si>
  <si>
    <t xml:space="preserve">производст. практики </t>
  </si>
  <si>
    <t>13*20</t>
  </si>
  <si>
    <t>Учебное время, отведенное на теоретическое обучение  (1404 час.), образовательные учреждения СПО распределяют на изучение базовых и профильных учебных дисциплин общеобразовательного цикла на основе Рекомендаций Минобрнауки России, 2007.  При этом на ОБЖ отводится 70 часов (20.09.2008), на физическую культуру – по три часа в неделю (30.08.2010).</t>
  </si>
  <si>
    <t xml:space="preserve">Вариативная часть (около 30%) дает возможность расширения и углубления подготовки, определяемой содержанием обязательной части, получения дополнительных компетенций, умений и знаний, необходимых для обеспечения конкурентоспобности выпускника в соответствии с запросами регионального рынка труда и возможностями продолжения образования. </t>
  </si>
  <si>
    <t xml:space="preserve">где </t>
  </si>
  <si>
    <t>ПрО – практикоориентированность;</t>
  </si>
  <si>
    <t>ЛПЗ – суммарный объем лабораторных и практических занятий (в часах);</t>
  </si>
  <si>
    <t>КР – объем часов на курсовую работу (проект);</t>
  </si>
  <si>
    <t>УП – объем учебной практики (в часах);</t>
  </si>
  <si>
    <t>ПП – объем производственной практики (по профилю специальности) (в часах);</t>
  </si>
  <si>
    <t>ПДП – объем производственной практики (преддипломной);</t>
  </si>
  <si>
    <t>УН общая – объем обязательной учебной нагрузки всего по всем циклам (в часах);</t>
  </si>
  <si>
    <t>Цикл</t>
  </si>
  <si>
    <t>Количество часов в учебном плане</t>
  </si>
  <si>
    <t>Инвариантная часть</t>
  </si>
  <si>
    <t>Вариативная часть</t>
  </si>
  <si>
    <t xml:space="preserve">Использование часов вариативной части </t>
  </si>
  <si>
    <t>Макс. учебная нагрузка</t>
  </si>
  <si>
    <t>Обязат. учебная нагрузка</t>
  </si>
  <si>
    <t>-</t>
  </si>
  <si>
    <t>Общий гуманитарный и социально-экономический цикл</t>
  </si>
  <si>
    <t>Математический и общий естественнонаучный цикл</t>
  </si>
  <si>
    <t>Общепрофессиональные дисциплины</t>
  </si>
  <si>
    <t>ИТОГО</t>
  </si>
  <si>
    <t>СОГЛАСОВАНО:</t>
  </si>
  <si>
    <t>Председатели предметно-цикловых комиссий</t>
  </si>
  <si>
    <t>Математических и естественнонаучных дисциплин_______________________ /Говоровская Т.А./</t>
  </si>
  <si>
    <t xml:space="preserve">Музыки и музыкального воспитания ___________________________________/Хорошева З.Я./  </t>
  </si>
  <si>
    <t>Технологии и ИЗО _________________________________________________ / Ермакова С.М../</t>
  </si>
  <si>
    <t xml:space="preserve">Учебной практики - 5 недель: </t>
  </si>
  <si>
    <t>2 курс</t>
  </si>
  <si>
    <r>
      <rPr>
        <b/>
        <sz val="12"/>
        <rFont val="Times New Roman"/>
        <family val="1"/>
      </rPr>
      <t xml:space="preserve">4 семестр </t>
    </r>
    <r>
      <rPr>
        <sz val="12"/>
        <rFont val="Times New Roman"/>
        <family val="1"/>
      </rPr>
      <t>- 2 недели  ПМ.01 Организация мероприятий, направленных на укрепление здоровья ребенка и его физического развития биологический практикум (концентрировано);</t>
    </r>
  </si>
  <si>
    <t xml:space="preserve">3 курс </t>
  </si>
  <si>
    <r>
      <t xml:space="preserve">6 семестр - </t>
    </r>
    <r>
      <rPr>
        <sz val="12"/>
        <rFont val="Times New Roman"/>
        <family val="1"/>
      </rPr>
      <t>1 неделя – ПМ.02 Организация различных видов деятельности и общения детей (наблюдение) (концентрировано);</t>
    </r>
  </si>
  <si>
    <r>
      <t>6 семестр -</t>
    </r>
    <r>
      <rPr>
        <sz val="12"/>
        <rFont val="Times New Roman"/>
        <family val="1"/>
      </rPr>
      <t xml:space="preserve"> 1 неделя – ПМ.03 Организация занятий по основным общеобразовательным программам дошкольного образования наблюдение (ПДР в школе) (наблюдение) (рассредоточено);</t>
    </r>
  </si>
  <si>
    <t>4 курс</t>
  </si>
  <si>
    <r>
      <t xml:space="preserve">8 семестр - </t>
    </r>
    <r>
      <rPr>
        <sz val="12"/>
        <rFont val="Times New Roman"/>
        <family val="1"/>
      </rPr>
      <t>1 неделя - ПМ.04. Взаимодействие с родителями и сотрудниками образовательного учреждения (концентрировано);</t>
    </r>
  </si>
  <si>
    <t>Производственной практики – 18 недель:</t>
  </si>
  <si>
    <t xml:space="preserve">2 курс </t>
  </si>
  <si>
    <r>
      <t xml:space="preserve">4 семестр </t>
    </r>
    <r>
      <rPr>
        <sz val="12"/>
        <rFont val="Times New Roman"/>
        <family val="1"/>
      </rPr>
      <t>- 2 недели  – ПМ.02 Организация различных видов деятельности и общения детей  (психолого-педагогическая практика) (рассредоточено);</t>
    </r>
  </si>
  <si>
    <r>
      <t xml:space="preserve">5 семестр </t>
    </r>
    <r>
      <rPr>
        <sz val="12"/>
        <rFont val="Times New Roman"/>
        <family val="1"/>
      </rPr>
      <t>- 2 недели – ПМ.02 Организация различных видов деятельности и общения детей (пробные занятия по музыке и продуктивным видам деятельности) – (концентрировано);</t>
    </r>
  </si>
  <si>
    <r>
      <t xml:space="preserve">5 семестр </t>
    </r>
    <r>
      <rPr>
        <sz val="12"/>
        <rFont val="Times New Roman"/>
        <family val="1"/>
      </rPr>
      <t>- 2 недели – ПМ.03 Организация занятий по основным общеобразовательным программам дошкольного образования (пробные занятия по теории и методике развития речи у детей и экологического образования) - (концентрировано);</t>
    </r>
  </si>
  <si>
    <r>
      <t xml:space="preserve">6 семестр </t>
    </r>
    <r>
      <rPr>
        <sz val="12"/>
        <rFont val="Times New Roman"/>
        <family val="1"/>
      </rPr>
      <t>- 2 недели – ПМ.01 Организация мероприятий, направленных на укрепление здоровья ребенка и его физического развития (концентрировано) (физкультура);</t>
    </r>
  </si>
  <si>
    <r>
      <t xml:space="preserve">6 семестр </t>
    </r>
    <r>
      <rPr>
        <sz val="12"/>
        <rFont val="Times New Roman"/>
        <family val="1"/>
      </rPr>
      <t>- 3 недели – ПМ.02 Организация различных видов деятельности и общения детей (ИЗО, труд, игра) – (концентрировано);</t>
    </r>
  </si>
  <si>
    <r>
      <t xml:space="preserve">6 семестр </t>
    </r>
    <r>
      <rPr>
        <sz val="12"/>
        <rFont val="Times New Roman"/>
        <family val="1"/>
      </rPr>
      <t>- 3 недели - ПМ.03 Организация занятий по основным общеобразовательным программам дошкольного образования (педагогика, речь, экология и математика) (рассредоточено);</t>
    </r>
  </si>
  <si>
    <t xml:space="preserve">4 курс </t>
  </si>
  <si>
    <r>
      <t xml:space="preserve">7 семестр </t>
    </r>
    <r>
      <rPr>
        <sz val="12"/>
        <rFont val="Times New Roman"/>
        <family val="1"/>
      </rPr>
      <t>- 1 неделя – ПМ.03 Организация занятий по основным общеобразовательным программам дошкольного образования наблюдение (математика, ин. яз.) (рассредоточено);</t>
    </r>
  </si>
  <si>
    <r>
      <t>8 семестр -</t>
    </r>
    <r>
      <rPr>
        <sz val="12"/>
        <rFont val="Times New Roman"/>
        <family val="1"/>
      </rPr>
      <t xml:space="preserve"> 1 неделя - ПМ.05. Методическое обеспечение образовательного процесса (концентрировано).</t>
    </r>
  </si>
  <si>
    <t xml:space="preserve">Вышеуказанные документы предполагают реализацию образовательной программы среднего (полного) общего образования на основе профильного обучения. </t>
  </si>
  <si>
    <t>Расчет часов по семестрам</t>
  </si>
  <si>
    <t>2 курс - 4 семестр</t>
  </si>
  <si>
    <t>18 недель учебных + 2 недели практики (рассредоточенной)</t>
  </si>
  <si>
    <t>*</t>
  </si>
  <si>
    <t xml:space="preserve"> =</t>
  </si>
  <si>
    <t xml:space="preserve"> = </t>
  </si>
  <si>
    <t>20 нед</t>
  </si>
  <si>
    <t>720 часов</t>
  </si>
  <si>
    <t>3 курс - 6 семестр</t>
  </si>
  <si>
    <t>14 недель учебных + 4 недели практики (рассредоточенной)</t>
  </si>
  <si>
    <t>18 нед</t>
  </si>
  <si>
    <t>72:20=3,6 примерно 4 часа практики</t>
  </si>
  <si>
    <t>648:20=32,4 примерно 32 учебных часа</t>
  </si>
  <si>
    <t>504:18=28 учебных часов</t>
  </si>
  <si>
    <t>144:18=8 практика</t>
  </si>
  <si>
    <t>4 курс - 7 семестр</t>
  </si>
  <si>
    <t>13 недель учебных + 3 недели практики (рассредоточенной)</t>
  </si>
  <si>
    <t>16 нед</t>
  </si>
  <si>
    <t>576 часов</t>
  </si>
  <si>
    <t>648 часов</t>
  </si>
  <si>
    <t>468:16=29,25 примерно 29 учебных часов</t>
  </si>
  <si>
    <t>108:16=6,75 примерно 7 часов практики</t>
  </si>
  <si>
    <t>2 нед (концентрир) (музыка, труд)</t>
  </si>
  <si>
    <t>3 нед (концентрировано) (ИЗО, продуктивная деятельность, игра)</t>
  </si>
  <si>
    <t>Учебный план составлен в рамках практикоориентированности для уровней образования (в соответствии с рекомендациями по разработке БУП) и составляет при сроке обучения 3 год и 10 мес. 57,8%</t>
  </si>
  <si>
    <t>ПрО = (2154+30+180+648+144 / 4488+7180+648+144)*100=57,8%</t>
  </si>
  <si>
    <t>Теория и методика организации театров в ДОУ с практикумом</t>
  </si>
  <si>
    <t>Теория и методика организации проведения праздников в ДОУ с практикумом</t>
  </si>
  <si>
    <t xml:space="preserve"> - Федерального закона «Об образовании в Российской Федерации» от 29 декабря 2012 г. № 273-ФЗ; </t>
  </si>
  <si>
    <t xml:space="preserve"> - приказа Минобрнауки России "Об утверждении порядка проведения государственной итоговой аттестации по образовательным программам среднего профессионального образования" от 16.08.2013 г., № 968, </t>
  </si>
  <si>
    <t xml:space="preserve"> - письма Минобрнауки РФ "Разъяснения по формированию учебного плана основной профессиональной образовательной программы начального профессионального образования и среднего профессионального образования" от 20.10.2010 № 12-696.</t>
  </si>
  <si>
    <t>44.02.01 Дошкольное образование</t>
  </si>
  <si>
    <t xml:space="preserve">Рабочий учебный план по специальности 44.02.01 Дошкольное образование предполагает проведение: </t>
  </si>
  <si>
    <t>На специальности 44.02.01 Дошкольное образование используется гуманитарный профиль.</t>
  </si>
  <si>
    <t xml:space="preserve">Диапазон допустимых значений практикоориентированности для ППССЗ СПО базовой подготовки – 50–65%; углубленной подготовки – 50–60%; </t>
  </si>
  <si>
    <t xml:space="preserve">Нормативный срок освоения ППССЗ по специальности СПО при очной форме получения образования для лиц, обучающихся на базе основного общего образования, увеличивается на 52 недели (1год) из расчета: теоретическое обучение – 39 нед., промежуточная аттестация – 2 нед., каникулярное время -11 нед. </t>
  </si>
  <si>
    <t xml:space="preserve"> - приказа Минобрнауки России "Об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образования" от 18.04.2013г, № 291 </t>
  </si>
  <si>
    <t>вариативная часть</t>
  </si>
  <si>
    <t>ОУД.00</t>
  </si>
  <si>
    <t>Базовые общеобразовательные дисциплины (общие)</t>
  </si>
  <si>
    <t>ОУД.01</t>
  </si>
  <si>
    <t>ОУД.02</t>
  </si>
  <si>
    <t>ОУД.03</t>
  </si>
  <si>
    <t>ОУД.04</t>
  </si>
  <si>
    <t>ОУД.05</t>
  </si>
  <si>
    <t>Базовые общеобразовательные дисциплины (по выбору)</t>
  </si>
  <si>
    <t>Профильные общеобразовательные дисциплины (общие)</t>
  </si>
  <si>
    <t>Профильные общеобразовательные дисциплины (по выбору)</t>
  </si>
  <si>
    <t>ОУД.07</t>
  </si>
  <si>
    <t>Информатика</t>
  </si>
  <si>
    <t>ОУД.06</t>
  </si>
  <si>
    <t>Обществознание (вкл.экономику и право)</t>
  </si>
  <si>
    <t>Э(2)</t>
  </si>
  <si>
    <t>ДЗ(2)</t>
  </si>
  <si>
    <t>ОУД.08</t>
  </si>
  <si>
    <t>ОУД.09</t>
  </si>
  <si>
    <t>ОУД.10</t>
  </si>
  <si>
    <t>программы подготовки специалистов среднего звена</t>
  </si>
  <si>
    <t>ГБПОУ  РО  "ВПК им. М.А.Шолохова"</t>
  </si>
  <si>
    <t>1.      График учебного процесса</t>
  </si>
  <si>
    <t>к    у    р    с</t>
  </si>
  <si>
    <t>сентябрь</t>
  </si>
  <si>
    <t>29 IX   5    X</t>
  </si>
  <si>
    <t>октябрь</t>
  </si>
  <si>
    <t>27 Х         2  XI</t>
  </si>
  <si>
    <t>ноябрь</t>
  </si>
  <si>
    <t>декабрь</t>
  </si>
  <si>
    <t>29 XII  4      I</t>
  </si>
  <si>
    <t>январь</t>
  </si>
  <si>
    <t>26 I   1  II</t>
  </si>
  <si>
    <t>февраль</t>
  </si>
  <si>
    <t>март</t>
  </si>
  <si>
    <t>29 III   4   IV</t>
  </si>
  <si>
    <t>апрель</t>
  </si>
  <si>
    <t>26  IV   2  V</t>
  </si>
  <si>
    <t>май</t>
  </si>
  <si>
    <t>31  V 6 VI</t>
  </si>
  <si>
    <t>июнь</t>
  </si>
  <si>
    <t>28  VI 4 VII</t>
  </si>
  <si>
    <t>июль</t>
  </si>
  <si>
    <t xml:space="preserve">26   VII   1   VIII </t>
  </si>
  <si>
    <t>август</t>
  </si>
  <si>
    <t>+</t>
  </si>
  <si>
    <t>=</t>
  </si>
  <si>
    <t xml:space="preserve">теоретическое </t>
  </si>
  <si>
    <t>учебная практика</t>
  </si>
  <si>
    <t>производственная</t>
  </si>
  <si>
    <t xml:space="preserve">преддипломная </t>
  </si>
  <si>
    <t>каникулы</t>
  </si>
  <si>
    <t>итоговая аттестация</t>
  </si>
  <si>
    <t>промежуточная</t>
  </si>
  <si>
    <t>обучение</t>
  </si>
  <si>
    <t>практика</t>
  </si>
  <si>
    <t>аттестация</t>
  </si>
  <si>
    <t>X</t>
  </si>
  <si>
    <t xml:space="preserve"> +</t>
  </si>
  <si>
    <t>2. Сводные данные по бюджету времени (в неделях)</t>
  </si>
  <si>
    <t xml:space="preserve">4. Перечень кабинетов, лабораторий, мастерских и др. для подготовки специальности СПО </t>
  </si>
  <si>
    <t xml:space="preserve"> место для стрельбы.</t>
  </si>
  <si>
    <t>5. Пояснительная записка</t>
  </si>
  <si>
    <t>5.1 Нормативная база реализации ППССЗ</t>
  </si>
  <si>
    <t>Настоящий учебный план государственного бюджетного профессионального образовательного учреждения  Ростовской области "Вешенский педагогический колледж им. М.А. Шолохова"  разработан на основе:</t>
  </si>
  <si>
    <t xml:space="preserve"> - ФГОС СПО по специальности 44.02.01 Дошкольное образование, утвержденного приказом Минобрнауки РФ № 1351 от 27.10.2014;</t>
  </si>
  <si>
    <t>5.2.Организация учебного процесса и режим занятий</t>
  </si>
  <si>
    <r>
      <t>5.2.1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Начало учебного года – 1 сентября, а окончание – 1-5 июля. </t>
    </r>
  </si>
  <si>
    <r>
      <t>5.2.2.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Продолжительность учебной недели шесть дней.</t>
    </r>
  </si>
  <si>
    <r>
      <t>5.2.3.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Обязательная аудиторная нагрузка составляет 36 часов в неделю, а максимальная – 54 часа в неделю.</t>
    </r>
  </si>
  <si>
    <r>
      <t>5.2.4.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Продолжительность учебного занятия – 45 минут, при группировке парами – 90 минут.</t>
    </r>
  </si>
  <si>
    <r>
      <t>5.2.5.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Текущий контроль знаний студентов осуществляется через защиту практических заданий, через выполнение контрольных работ по темам разделов дисциплин, тестирование, предоставление отчета о проделанной внеаудиторной самостоятельной работе, согласно инструкции, и использовании других форм контроля текущих образовательных достижений студентов. </t>
    </r>
  </si>
  <si>
    <t>5.2.6. Промежуточная аттестация проводится как в период выделенной сессии, так и по факту завершения изучения определенного компонента ППССЗ. ФГОС СПО по специальности включает 7 недель промежуточной аттестации, они распределены следующим образом:  2 недели по завершении общеобразовательной подготовки, 2 недели после 2 курса, 1 неделя после 3 года обучения, 1 неделя после 7 семестра и 1 неделя в 8 семестре. Для аттестации обучающихся  на соответствие их профессиональных достижений поэтапным требованиям  ППССЗ создаются фонды оценочных средств, которые самостоятельно разрабатываются и утверждаются образовательным учреждением и позволяют оценить знания, умения и освоенные компетенции. Промежуточная аттестация обучающихся по дисциплинам и междисциплинарным курсам  профессионального цикла проводится с участием внешних экспертов (работодателей, преподавателей, читающих смежные курсы).</t>
  </si>
  <si>
    <t>5.2.7. Производственная (профессиональная) практика проводится в соответствии в соответствии приказом Минобрнауки России от 18.04.2013г, № 291 "Об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образования"</t>
  </si>
  <si>
    <r>
      <t xml:space="preserve">7 семестр </t>
    </r>
    <r>
      <rPr>
        <sz val="12"/>
        <rFont val="Times New Roman"/>
        <family val="1"/>
      </rPr>
      <t>- 2 недели – ПМ.06. Организация музыкальных занятий и музыкального досуга в дошкольных образовательных учреждениях (рассредоточено) (музыка);</t>
    </r>
  </si>
  <si>
    <t xml:space="preserve">5.2.8. Преддипломная практика проводится концентрировано в 8 семестре в количестве 4 учебных недель на базе образовательных учреждений. Обязательная учебная нагрузка обучающихся при прохождении преддипломной практики составляет 36 часов в неделю. В период прохождения преддипломной практики студенты выполняют соответствующую часть задания на выпускную квалификационную работу. </t>
  </si>
  <si>
    <t>5.2.9. В период обучения студенты выполняют одну курсовую работу (проект), выполнение которой рассматривается как вид учебной работы по профессиональному модулю ПМ.05 Методическое обеспечение образовательного процесса профессионального цикла и реализуется в пределах времени, отведенного на его изучение.
Проверку, составление письменного отзыва и прием курсовой работы (проекта) осуществляет руководитель вне расписания учебных занятий. Защита курсовой работы (проекта) является обязательной и проводится за счет времени, предусмотренного на изучение профессионального модуля.</t>
  </si>
  <si>
    <t>5.2.11. В период обучения с юношами проводятся учебные сборы по окончании 2 курса в соответствии с п. 7.13 ФГОС СПО по специальности 44.02.01 Дошкольное образование, а также с п. 1, статьей 13 ФЗ «О воинской обязанности и военной службе» от 28.03.1998г № 53-ФЗ.</t>
  </si>
  <si>
    <t>5.2.12. Учебный процесс организуется в соответствии с календарным учебным графиком и графиком учебного процесса, утверждаемым директором колледжа на каждый учебный год.</t>
  </si>
  <si>
    <t>5.2.13. Необходимым условием допуска к государственной (итоговой) аттестации является представление документов, подтверждающих освоение обучающимися компетенций при изучении теоретического материала и прохождении практики по каждому из основных видов профессиональной деятельности. В том числе выпускником могут быть представлены отчеты о ранее достигнутых результатах, дополнительные сертификаты, свидетельства (дипломы) олимпиад, конкурсов, творческие работы по специальности, характеристики с мест прохождения преддипломной практики.</t>
  </si>
  <si>
    <t>5.2.14.  Государственная итоговая аттестация включает подготовку и защиту выпускной квалификационной работы (дипломная работа, дипломный проект). Требования к содержанию, объему и структуре выпускной квалификационной работы определяются образовательным учреждением на основе локального акта колледжа, приказа Минобрнауки России от 16.08.2013 г., № 968, "Об утверждении порядка проведения государственной итоговой аттестации по образовательным программам среднего профессионального образования" и со статьей 60   Федерального Закона от 29 декабря 2012г. №273 ФЗ " «Об образовании в Российской Федерации». Государственный экзамен на специальности 44.02.01 Дошкольное образование не предусмотрен.</t>
  </si>
  <si>
    <t>5.3 Общеобразовательный цикл</t>
  </si>
  <si>
    <t xml:space="preserve">Подготовка по специальности 44.02.01 Дошкольное образование на базе основного общего образования в ГБПОУ  РО «ВПК им. М.А. Шолохова» начинается с реализации образовательной программы среднего (полного) общего образования, которая соответствует нормативно-правовым документам, регламентирующим подготовку специалистов по блоку общеобразовательных дисциплин. </t>
  </si>
  <si>
    <t xml:space="preserve">В первый год обучения студенты получают общеобразовательную подготовку, которая позволяет приступить к освоению профессиональной образовательной программы по специальности. Продолжение освоения ФГОС  среднего (полного) общего образования происходит на последующих курсах обучения за счет  изучения разделов и тем учебных дисциплин, таких циклов ОПОП СПО по специальности как: «Общие гуманитарные и социально-экономические дисциплины» («Основы философии», «История», «Иностранный язык» и др.), «Математические и общие естественнонаучные дисциплины» («Математика» и «Информатика»), а также отдельных дисциплин профессионального цикла. </t>
  </si>
  <si>
    <t>5.4 Формирование вариативной части ППССЗ</t>
  </si>
  <si>
    <t xml:space="preserve">В программе подготовки специалистов среднего звена по специальности Дошкольное образование вариативная часть распределена следующим образом: </t>
  </si>
  <si>
    <t>Добавлено на предметы инвариантной части учебного плана: 15/10
Введены учебные дисциплины:
 «Экологические основы природопользования» 51/34</t>
  </si>
  <si>
    <r>
      <t xml:space="preserve">Примечание: </t>
    </r>
    <r>
      <rPr>
        <sz val="12"/>
        <rFont val="Times New Roman"/>
        <family val="1"/>
      </rPr>
      <t>К учебному плану прилагается обоснование введения отдельных учебных дисциплин и углубления содержания обязательных дисциплин  в ППССЗ специальности 44.02.01 Дошкольное образование, которое основывается на необходимости более широкого овладения общими и профессиональными компетенциями и получением дополнительных знаний и умений, необходимых для расширения коммуникативных навыков, обеспечения конкурентоспособности выпускника и возможностей продолжения образования.</t>
    </r>
  </si>
  <si>
    <t>Психолого-педагогических дисциплин ______________________________/Холоднова И.В../</t>
  </si>
  <si>
    <t>Общественных дисциплин _________________________________________/Каргин С.В./</t>
  </si>
  <si>
    <t>Филологических дисциплин _________________________________________ /Кочетова К.С./</t>
  </si>
  <si>
    <t>Иностранного языка _______________________________________________ /Григоренко Г.И./</t>
  </si>
  <si>
    <t>Физического воспитания _____________________________________________/Бесхлебнов В.А./</t>
  </si>
  <si>
    <t>Заместитель директора по учебно-методической работе: _______________ /Родимова Н.Ю./</t>
  </si>
  <si>
    <t xml:space="preserve"> дз(7)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</si>
  <si>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</si>
  <si>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</si>
  <si>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</si>
  <si>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</si>
  <si>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</si>
  <si>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</si>
  <si>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</si>
  <si>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</si>
  <si>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</si>
  <si>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</si>
  <si>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</si>
  <si>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кэ(6)</t>
  </si>
  <si>
    <t>УП.01</t>
  </si>
  <si>
    <t>ПП.01</t>
  </si>
  <si>
    <t>УП.02</t>
  </si>
  <si>
    <t>ПП.02</t>
  </si>
  <si>
    <t>кэ(7)</t>
  </si>
  <si>
    <t>УП.03</t>
  </si>
  <si>
    <t>ПП.03</t>
  </si>
  <si>
    <t>кэ(8)</t>
  </si>
  <si>
    <t>ПП.06</t>
  </si>
  <si>
    <t>3 нед</t>
  </si>
  <si>
    <t>Профессиональный цикл</t>
  </si>
  <si>
    <t>Х</t>
  </si>
  <si>
    <t>Объем обязательной учебной нагрузки вариативной части программы подготовки специалистов среднего звена по специальности 44.02.01 Дошкольное образование  (углубленная подготовка) составляет 936 часов, максимальной учебной нагрузки – 1404 часов.</t>
  </si>
  <si>
    <t xml:space="preserve"> - приказа Минобрнауки России "Об утверждении Порядка организации и осуществления образовательной деятельности по образовательным программамм среднего профессионального образования"от 14.06.2013г. № 464 (ред. от 22.01.2014);</t>
  </si>
  <si>
    <t xml:space="preserve"> - приказа Минобрнауки России "Об утверждении федерального государственного образовательного стандарта среднего(полного) общего образования" от 17.05.2012 г. № 413</t>
  </si>
  <si>
    <t xml:space="preserve"> - приказа Минобрнауки России "О внесении изменений в приказ Министерства образования и науки Российской Федерации от 17.05.2012 г. № 413 "Об утверждении федерального государственного образовательного стандарта среднего(полного) общего образования" </t>
  </si>
  <si>
    <t xml:space="preserve"> - приказа  Минобрнауки Росси "Об утверждении порядка заполнения, учета и выдачи аттестатов об основном общем и среднем общем образовании и их дубликатов" от 14.02.2014 г. № 115</t>
  </si>
  <si>
    <t xml:space="preserve"> - письма Минобрнауки РФ, Департамента государтсвенной политики в сфере подготовки рабочих кадров ДПО "Рекомендации по реализации получения среднего общего образования в пределах освоения обарзовательных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" от 17.03.2015 г. № 06-259</t>
  </si>
  <si>
    <t xml:space="preserve">5.2.10. Распределение часов, отведенных под консультации в учебных группах, регулируется заместителем директора по учебной работе и утверждается приказом директора по колледжу. Формы проведения консультаций (групповые, индивидуальные, письменные, устные) определяются образовательным учреждением. 
</t>
  </si>
  <si>
    <t>ДЗ(1) Э(2)</t>
  </si>
  <si>
    <r>
      <t>Консультации</t>
    </r>
    <r>
      <rPr>
        <sz val="12"/>
        <rFont val="Times New Roman"/>
        <family val="1"/>
      </rPr>
      <t xml:space="preserve"> - 4 часа на одного обучающегося на каждый учебный год</t>
    </r>
  </si>
  <si>
    <r>
      <t xml:space="preserve">Выполнение дипломного проекта (работы) </t>
    </r>
    <r>
      <rPr>
        <b/>
        <sz val="12"/>
        <rFont val="Times New Roman"/>
        <family val="1"/>
      </rPr>
      <t>с 18.05 по 14.06 (всего4 нед.)</t>
    </r>
  </si>
  <si>
    <r>
      <t xml:space="preserve">Защита дипломного проекта (работы) </t>
    </r>
    <r>
      <rPr>
        <b/>
        <sz val="12"/>
        <rFont val="Times New Roman"/>
        <family val="1"/>
      </rPr>
      <t>с 15.06 по 28.06 (всего 2 нед.)</t>
    </r>
  </si>
  <si>
    <t>ОП.12</t>
  </si>
  <si>
    <t>Робототехника</t>
  </si>
  <si>
    <t>э(7)</t>
  </si>
  <si>
    <t>Добавлено на предметы инвариантной части учебного плана: 48/33
Введены учебные дисциплины:
«Основы учебно-исследовательской деятельности» 72/48;
«Основы педагогического мастерства» 45/33;
«Менеджмент» 58/39;
«Коррекционная и специальная педагогика» 66/44; 
«Детская литература с практикумом по выразительному чтению» 111/74                                     "Робототехника" 99/66.</t>
  </si>
  <si>
    <t>Добавлено на профессиональные модули инвариантной части учебного плана: 173/115         Ввведены ПМ и МДК:                                            "ПМ.06 Организация музыкальных занятий и музыкального досуга в дошкольных образовательных учреждениях" 349/233                   "МДК.03.05 Теория и методика обучения иностранному языку детей дошкольного возраста" 72/48</t>
  </si>
  <si>
    <t>ОУД.11</t>
  </si>
  <si>
    <t>Литература</t>
  </si>
  <si>
    <t>Русский язык</t>
  </si>
  <si>
    <t>Основы экономики и предпринимательства</t>
  </si>
  <si>
    <t>ОУД.12</t>
  </si>
  <si>
    <t>Индивидуальный проект</t>
  </si>
  <si>
    <t>З(2)</t>
  </si>
  <si>
    <t>ОУД.13</t>
  </si>
  <si>
    <t>Астрономия</t>
  </si>
  <si>
    <t>(22+8)1</t>
  </si>
  <si>
    <t>(34)2</t>
  </si>
  <si>
    <t>Экология</t>
  </si>
  <si>
    <t>ОУД.14</t>
  </si>
  <si>
    <t>"25" августа 2017 г.</t>
  </si>
  <si>
    <t>Директор ГБПОУ РО "ВПК им. М.А. Шолохова"</t>
  </si>
  <si>
    <t>___________________  А.Н. Полумеева</t>
  </si>
  <si>
    <t>Теоретические основы дошкольного образования</t>
  </si>
  <si>
    <t>Организация мероприятий, направленных на укрепление здоровья ребенка и его физического развития</t>
  </si>
  <si>
    <t>Организация различных видов деятельности и общения детей</t>
  </si>
  <si>
    <t>Теоретические и методические основы организации трудовой деятельности дошкольников</t>
  </si>
  <si>
    <t>Теоретические и методические основы организации продуктивных видов деятельности детей дошкольного возраста</t>
  </si>
  <si>
    <t>Психолого-педагогические основы организации общения детей дошкольного возраста</t>
  </si>
  <si>
    <t xml:space="preserve">Организация занятий по основным общеобразовательным программам дошкольного образования </t>
  </si>
  <si>
    <t>Теория и методика развития речи у детей</t>
  </si>
  <si>
    <t>Теория и методика экологического образования дошкольников</t>
  </si>
  <si>
    <t>Теория и методика математического развития</t>
  </si>
  <si>
    <t>Теория и методика обучения иностранному языку детей дошкольного возраста</t>
  </si>
  <si>
    <t>Взаимодействие с родителями (лицами, их заменяющими) и сотрудниками образовательной организации</t>
  </si>
  <si>
    <t>Теоретические и методические основы взаимодействия воспитателя с родителями (лицами, их заменяющими) и   сотрудниками дошкольной образовательной организациии</t>
  </si>
  <si>
    <t>УП.04</t>
  </si>
  <si>
    <t>ПП.05</t>
  </si>
  <si>
    <t>Организация музыкальных занятий и музыкального досуга в дошкольных образовательных учреждениях</t>
  </si>
  <si>
    <t>МДК.06.02</t>
  </si>
  <si>
    <t>МДК.06.03</t>
  </si>
  <si>
    <t>адаптированной образовательной</t>
  </si>
  <si>
    <t>Коммуникативный практикум</t>
  </si>
  <si>
    <t>ОГСЭ.АД.06</t>
  </si>
  <si>
    <t>ОГСЭ.АД.08</t>
  </si>
  <si>
    <t xml:space="preserve">Адаптация личности и профессиональное самоопределение </t>
  </si>
  <si>
    <t>педагогики и психологии;</t>
  </si>
  <si>
    <t>3. План учебного процесса (адаптированная образовательная программа подготовки специалистов среднего звена СПО)</t>
  </si>
  <si>
    <t>Добавлено на предметы инвариантной части учебного плана: 91/40
Введены учебные дисциплины:
 «Коммуникативный практикум» 66/51;
«Основы экономики» 44/34;
«Адаптация личности и профессиональное самоопределение » 44/34.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</si>
</sst>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5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22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11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justify" vertical="center" wrapText="1"/>
    </xf>
    <xf numFmtId="0" fontId="28" fillId="0" borderId="0" xfId="0" applyFont="1" applyAlignment="1">
      <alignment/>
    </xf>
    <xf numFmtId="0" fontId="72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0" fontId="25" fillId="0" borderId="17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25" fillId="0" borderId="20" xfId="0" applyNumberFormat="1" applyFont="1" applyBorder="1" applyAlignment="1">
      <alignment horizontal="center" vertical="center" wrapText="1"/>
    </xf>
    <xf numFmtId="0" fontId="25" fillId="0" borderId="21" xfId="0" applyNumberFormat="1" applyFont="1" applyBorder="1" applyAlignment="1">
      <alignment horizontal="center" vertical="center" wrapText="1"/>
    </xf>
    <xf numFmtId="0" fontId="25" fillId="0" borderId="22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25" fillId="0" borderId="23" xfId="0" applyNumberFormat="1" applyFont="1" applyBorder="1" applyAlignment="1">
      <alignment horizontal="center" vertical="center" wrapText="1"/>
    </xf>
    <xf numFmtId="0" fontId="25" fillId="0" borderId="24" xfId="0" applyNumberFormat="1" applyFont="1" applyBorder="1" applyAlignment="1">
      <alignment horizontal="center" vertical="center" wrapText="1"/>
    </xf>
    <xf numFmtId="0" fontId="25" fillId="0" borderId="25" xfId="0" applyNumberFormat="1" applyFont="1" applyBorder="1" applyAlignment="1">
      <alignment horizontal="center" vertical="center" wrapText="1"/>
    </xf>
    <xf numFmtId="0" fontId="25" fillId="0" borderId="26" xfId="0" applyNumberFormat="1" applyFont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center" vertical="center" wrapText="1"/>
    </xf>
    <xf numFmtId="0" fontId="19" fillId="0" borderId="23" xfId="0" applyNumberFormat="1" applyFont="1" applyBorder="1" applyAlignment="1">
      <alignment horizontal="center" vertical="center" wrapText="1"/>
    </xf>
    <xf numFmtId="0" fontId="19" fillId="0" borderId="24" xfId="0" applyNumberFormat="1" applyFont="1" applyBorder="1" applyAlignment="1">
      <alignment horizontal="center" vertical="center" wrapText="1"/>
    </xf>
    <xf numFmtId="0" fontId="19" fillId="0" borderId="25" xfId="0" applyNumberFormat="1" applyFont="1" applyBorder="1" applyAlignment="1">
      <alignment horizontal="center" vertical="center" wrapText="1"/>
    </xf>
    <xf numFmtId="0" fontId="30" fillId="0" borderId="28" xfId="0" applyNumberFormat="1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0" fillId="0" borderId="26" xfId="0" applyNumberFormat="1" applyFont="1" applyBorder="1" applyAlignment="1">
      <alignment horizontal="center" vertical="center" wrapText="1"/>
    </xf>
    <xf numFmtId="0" fontId="30" fillId="0" borderId="20" xfId="0" applyNumberFormat="1" applyFont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27" fillId="0" borderId="29" xfId="0" applyFont="1" applyBorder="1" applyAlignment="1">
      <alignment horizontal="justify" vertical="center" wrapText="1"/>
    </xf>
    <xf numFmtId="0" fontId="27" fillId="0" borderId="32" xfId="0" applyFont="1" applyBorder="1" applyAlignment="1">
      <alignment horizontal="justify" vertical="center" wrapText="1"/>
    </xf>
    <xf numFmtId="0" fontId="22" fillId="0" borderId="32" xfId="0" applyFont="1" applyBorder="1" applyAlignment="1">
      <alignment horizontal="justify" vertical="center" wrapText="1"/>
    </xf>
    <xf numFmtId="0" fontId="22" fillId="0" borderId="3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0" fontId="27" fillId="0" borderId="15" xfId="0" applyFont="1" applyBorder="1" applyAlignment="1">
      <alignment horizontal="justify" vertical="center" wrapText="1"/>
    </xf>
    <xf numFmtId="0" fontId="20" fillId="33" borderId="10" xfId="0" applyFont="1" applyFill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6" fillId="0" borderId="29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wrapText="1"/>
    </xf>
    <xf numFmtId="0" fontId="20" fillId="34" borderId="29" xfId="0" applyFont="1" applyFill="1" applyBorder="1" applyAlignment="1">
      <alignment horizontal="center" wrapText="1"/>
    </xf>
    <xf numFmtId="0" fontId="20" fillId="34" borderId="12" xfId="0" applyFont="1" applyFill="1" applyBorder="1" applyAlignment="1">
      <alignment wrapText="1"/>
    </xf>
    <xf numFmtId="0" fontId="20" fillId="35" borderId="12" xfId="0" applyFont="1" applyFill="1" applyBorder="1" applyAlignment="1">
      <alignment wrapText="1"/>
    </xf>
    <xf numFmtId="0" fontId="20" fillId="35" borderId="29" xfId="0" applyFont="1" applyFill="1" applyBorder="1" applyAlignment="1">
      <alignment horizontal="center" wrapText="1"/>
    </xf>
    <xf numFmtId="0" fontId="20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20" fillId="33" borderId="29" xfId="0" applyFont="1" applyFill="1" applyBorder="1" applyAlignment="1">
      <alignment horizontal="center" wrapText="1"/>
    </xf>
    <xf numFmtId="0" fontId="73" fillId="0" borderId="12" xfId="0" applyFont="1" applyBorder="1" applyAlignment="1">
      <alignment wrapText="1"/>
    </xf>
    <xf numFmtId="0" fontId="73" fillId="0" borderId="10" xfId="0" applyFont="1" applyBorder="1" applyAlignment="1">
      <alignment horizontal="center" wrapText="1"/>
    </xf>
    <xf numFmtId="0" fontId="73" fillId="0" borderId="29" xfId="0" applyFont="1" applyBorder="1" applyAlignment="1">
      <alignment horizontal="center" wrapText="1"/>
    </xf>
    <xf numFmtId="0" fontId="73" fillId="0" borderId="10" xfId="0" applyFont="1" applyBorder="1" applyAlignment="1">
      <alignment wrapText="1"/>
    </xf>
    <xf numFmtId="0" fontId="73" fillId="0" borderId="12" xfId="0" applyFont="1" applyBorder="1" applyAlignment="1">
      <alignment horizontal="center" wrapText="1"/>
    </xf>
    <xf numFmtId="0" fontId="73" fillId="0" borderId="10" xfId="0" applyFont="1" applyFill="1" applyBorder="1" applyAlignment="1">
      <alignment horizontal="center" wrapText="1"/>
    </xf>
    <xf numFmtId="0" fontId="74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19" fillId="0" borderId="40" xfId="0" applyNumberFormat="1" applyFont="1" applyBorder="1" applyAlignment="1">
      <alignment horizontal="center" vertical="center" wrapText="1"/>
    </xf>
    <xf numFmtId="0" fontId="19" fillId="0" borderId="41" xfId="0" applyNumberFormat="1" applyFont="1" applyBorder="1" applyAlignment="1">
      <alignment horizontal="center" vertical="center" wrapText="1"/>
    </xf>
    <xf numFmtId="0" fontId="19" fillId="0" borderId="42" xfId="0" applyNumberFormat="1" applyFont="1" applyBorder="1" applyAlignment="1">
      <alignment horizontal="center" vertical="center" wrapText="1"/>
    </xf>
    <xf numFmtId="0" fontId="19" fillId="0" borderId="43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44" xfId="0" applyNumberFormat="1" applyFont="1" applyBorder="1" applyAlignment="1">
      <alignment horizontal="center" vertical="center" wrapText="1"/>
    </xf>
    <xf numFmtId="0" fontId="19" fillId="0" borderId="45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46" xfId="0" applyNumberFormat="1" applyFont="1" applyBorder="1" applyAlignment="1">
      <alignment horizontal="center" vertical="center" wrapText="1"/>
    </xf>
    <xf numFmtId="0" fontId="19" fillId="0" borderId="47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5" fillId="0" borderId="46" xfId="0" applyNumberFormat="1" applyFont="1" applyBorder="1" applyAlignment="1">
      <alignment horizontal="center" vertical="center" wrapText="1"/>
    </xf>
    <xf numFmtId="0" fontId="25" fillId="0" borderId="47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40" xfId="0" applyNumberFormat="1" applyFont="1" applyBorder="1" applyAlignment="1">
      <alignment horizontal="center" vertical="center" wrapText="1"/>
    </xf>
    <xf numFmtId="0" fontId="25" fillId="0" borderId="41" xfId="0" applyNumberFormat="1" applyFont="1" applyBorder="1" applyAlignment="1">
      <alignment horizontal="center" vertical="center" wrapText="1"/>
    </xf>
    <xf numFmtId="0" fontId="25" fillId="0" borderId="42" xfId="0" applyNumberFormat="1" applyFont="1" applyBorder="1" applyAlignment="1">
      <alignment horizontal="center" vertical="center" wrapText="1"/>
    </xf>
    <xf numFmtId="0" fontId="25" fillId="0" borderId="43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44" xfId="0" applyNumberFormat="1" applyFont="1" applyBorder="1" applyAlignment="1">
      <alignment horizontal="center" vertical="center" wrapText="1"/>
    </xf>
    <xf numFmtId="0" fontId="25" fillId="0" borderId="45" xfId="0" applyNumberFormat="1" applyFont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2" fillId="0" borderId="15" xfId="0" applyFont="1" applyBorder="1" applyAlignment="1">
      <alignment horizontal="center"/>
    </xf>
    <xf numFmtId="0" fontId="26" fillId="0" borderId="46" xfId="0" applyFont="1" applyFill="1" applyBorder="1" applyAlignment="1">
      <alignment horizontal="center" wrapText="1"/>
    </xf>
    <xf numFmtId="0" fontId="26" fillId="0" borderId="47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46" xfId="0" applyFont="1" applyBorder="1" applyAlignment="1">
      <alignment horizontal="center" wrapText="1"/>
    </xf>
    <xf numFmtId="0" fontId="26" fillId="0" borderId="47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30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30" xfId="0" applyFont="1" applyFill="1" applyBorder="1" applyAlignment="1">
      <alignment horizontal="center" wrapText="1"/>
    </xf>
    <xf numFmtId="0" fontId="26" fillId="0" borderId="32" xfId="0" applyFont="1" applyFill="1" applyBorder="1" applyAlignment="1">
      <alignment horizontal="center" wrapText="1"/>
    </xf>
    <xf numFmtId="0" fontId="27" fillId="0" borderId="46" xfId="0" applyFont="1" applyBorder="1" applyAlignment="1">
      <alignment horizontal="center" textRotation="90" wrapText="1"/>
    </xf>
    <xf numFmtId="0" fontId="27" fillId="0" borderId="47" xfId="0" applyFont="1" applyBorder="1" applyAlignment="1">
      <alignment horizontal="center" textRotation="90" wrapText="1"/>
    </xf>
    <xf numFmtId="0" fontId="27" fillId="0" borderId="12" xfId="0" applyFont="1" applyBorder="1" applyAlignment="1">
      <alignment horizontal="center" textRotation="90" wrapText="1"/>
    </xf>
    <xf numFmtId="0" fontId="20" fillId="0" borderId="46" xfId="0" applyFont="1" applyBorder="1" applyAlignment="1">
      <alignment horizontal="center" wrapText="1"/>
    </xf>
    <xf numFmtId="0" fontId="20" fillId="0" borderId="47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46" xfId="0" applyFont="1" applyFill="1" applyBorder="1" applyAlignment="1">
      <alignment horizontal="center" wrapText="1"/>
    </xf>
    <xf numFmtId="0" fontId="20" fillId="0" borderId="47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0" fillId="0" borderId="43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44" xfId="0" applyFont="1" applyBorder="1" applyAlignment="1">
      <alignment wrapText="1"/>
    </xf>
    <xf numFmtId="0" fontId="7" fillId="0" borderId="4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20" fillId="0" borderId="40" xfId="0" applyFont="1" applyBorder="1" applyAlignment="1">
      <alignment wrapText="1"/>
    </xf>
    <xf numFmtId="0" fontId="20" fillId="0" borderId="41" xfId="0" applyFont="1" applyBorder="1" applyAlignment="1">
      <alignment wrapText="1"/>
    </xf>
    <xf numFmtId="0" fontId="20" fillId="0" borderId="42" xfId="0" applyFont="1" applyBorder="1" applyAlignment="1">
      <alignment wrapText="1"/>
    </xf>
    <xf numFmtId="0" fontId="7" fillId="0" borderId="4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27" fillId="0" borderId="30" xfId="0" applyFont="1" applyBorder="1" applyAlignment="1">
      <alignment horizontal="center" wrapText="1"/>
    </xf>
    <xf numFmtId="0" fontId="27" fillId="0" borderId="31" xfId="0" applyFont="1" applyBorder="1" applyAlignment="1">
      <alignment horizontal="center" wrapText="1"/>
    </xf>
    <xf numFmtId="0" fontId="27" fillId="0" borderId="32" xfId="0" applyFont="1" applyBorder="1" applyAlignment="1">
      <alignment horizontal="center" wrapText="1"/>
    </xf>
    <xf numFmtId="0" fontId="27" fillId="0" borderId="46" xfId="0" applyFont="1" applyBorder="1" applyAlignment="1">
      <alignment horizontal="center" vertical="center" textRotation="90" wrapText="1"/>
    </xf>
    <xf numFmtId="0" fontId="27" fillId="0" borderId="47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 textRotation="90" wrapText="1"/>
    </xf>
    <xf numFmtId="0" fontId="20" fillId="0" borderId="40" xfId="0" applyFont="1" applyBorder="1" applyAlignment="1">
      <alignment horizontal="center" wrapText="1"/>
    </xf>
    <xf numFmtId="0" fontId="20" fillId="0" borderId="42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20" fillId="0" borderId="44" xfId="0" applyFont="1" applyBorder="1" applyAlignment="1">
      <alignment horizontal="center" wrapText="1"/>
    </xf>
    <xf numFmtId="0" fontId="26" fillId="0" borderId="40" xfId="0" applyFont="1" applyBorder="1" applyAlignment="1">
      <alignment horizontal="center" wrapText="1"/>
    </xf>
    <xf numFmtId="0" fontId="26" fillId="0" borderId="42" xfId="0" applyFont="1" applyBorder="1" applyAlignment="1">
      <alignment horizontal="center" wrapText="1"/>
    </xf>
    <xf numFmtId="0" fontId="26" fillId="0" borderId="4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0" fillId="0" borderId="46" xfId="0" applyFont="1" applyBorder="1" applyAlignment="1">
      <alignment horizontal="center" textRotation="90" wrapText="1"/>
    </xf>
    <xf numFmtId="0" fontId="20" fillId="0" borderId="47" xfId="0" applyFont="1" applyBorder="1" applyAlignment="1">
      <alignment horizontal="center" textRotation="90" wrapText="1"/>
    </xf>
    <xf numFmtId="0" fontId="20" fillId="0" borderId="12" xfId="0" applyFont="1" applyBorder="1" applyAlignment="1">
      <alignment horizontal="center" textRotation="90" wrapText="1"/>
    </xf>
    <xf numFmtId="0" fontId="7" fillId="0" borderId="30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20" fillId="0" borderId="45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7" fillId="0" borderId="46" xfId="0" applyFont="1" applyBorder="1" applyAlignment="1">
      <alignment horizontal="center" wrapText="1"/>
    </xf>
    <xf numFmtId="0" fontId="27" fillId="0" borderId="47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49" xfId="0" applyFont="1" applyBorder="1" applyAlignment="1">
      <alignment horizontal="left" vertical="top" wrapText="1"/>
    </xf>
    <xf numFmtId="0" fontId="25" fillId="0" borderId="51" xfId="0" applyFont="1" applyBorder="1" applyAlignment="1">
      <alignment horizontal="left" vertical="top" wrapText="1"/>
    </xf>
    <xf numFmtId="0" fontId="2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0" fillId="0" borderId="41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left" wrapText="1"/>
    </xf>
    <xf numFmtId="0" fontId="25" fillId="0" borderId="57" xfId="0" applyFont="1" applyBorder="1" applyAlignment="1">
      <alignment horizontal="left" wrapText="1"/>
    </xf>
    <xf numFmtId="0" fontId="25" fillId="0" borderId="58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48" xfId="0" applyFont="1" applyBorder="1" applyAlignment="1">
      <alignment horizontal="left" wrapText="1"/>
    </xf>
    <xf numFmtId="0" fontId="25" fillId="0" borderId="13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48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center" wrapText="1"/>
    </xf>
    <xf numFmtId="0" fontId="25" fillId="0" borderId="41" xfId="0" applyFont="1" applyBorder="1" applyAlignment="1">
      <alignment horizontal="center" wrapText="1"/>
    </xf>
    <xf numFmtId="0" fontId="25" fillId="0" borderId="42" xfId="0" applyFont="1" applyBorder="1" applyAlignment="1">
      <alignment horizontal="center" wrapText="1"/>
    </xf>
    <xf numFmtId="0" fontId="25" fillId="0" borderId="59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25" fillId="0" borderId="60" xfId="0" applyFont="1" applyBorder="1" applyAlignment="1">
      <alignment horizontal="center" wrapText="1"/>
    </xf>
    <xf numFmtId="0" fontId="0" fillId="0" borderId="4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3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581025</xdr:colOff>
      <xdr:row>25</xdr:row>
      <xdr:rowOff>161925</xdr:rowOff>
    </xdr:to>
    <xdr:pic>
      <xdr:nvPicPr>
        <xdr:cNvPr id="1" name="Рисунок 2" descr="C:\Users\Александр\Pictures\ти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0582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62</xdr:row>
      <xdr:rowOff>28575</xdr:rowOff>
    </xdr:from>
    <xdr:to>
      <xdr:col>5</xdr:col>
      <xdr:colOff>123825</xdr:colOff>
      <xdr:row>66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6355675"/>
          <a:ext cx="2381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62</xdr:row>
      <xdr:rowOff>28575</xdr:rowOff>
    </xdr:from>
    <xdr:to>
      <xdr:col>5</xdr:col>
      <xdr:colOff>123825</xdr:colOff>
      <xdr:row>66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6355675"/>
          <a:ext cx="2381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62</xdr:row>
      <xdr:rowOff>57150</xdr:rowOff>
    </xdr:from>
    <xdr:to>
      <xdr:col>4</xdr:col>
      <xdr:colOff>38100</xdr:colOff>
      <xdr:row>66</xdr:row>
      <xdr:rowOff>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384250"/>
          <a:ext cx="2381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27"/>
  <sheetViews>
    <sheetView tabSelected="1" view="pageBreakPreview" zoomScaleSheetLayoutView="100" zoomScalePageLayoutView="0" workbookViewId="0" topLeftCell="A4">
      <selection activeCell="P16" sqref="P16"/>
    </sheetView>
  </sheetViews>
  <sheetFormatPr defaultColWidth="9.140625" defaultRowHeight="12.75"/>
  <sheetData>
    <row r="1" ht="15.75">
      <c r="N1" s="11" t="s">
        <v>103</v>
      </c>
    </row>
    <row r="2" spans="8:14" ht="15.75">
      <c r="H2" s="119" t="s">
        <v>453</v>
      </c>
      <c r="I2" s="119"/>
      <c r="J2" s="119"/>
      <c r="K2" s="119"/>
      <c r="L2" s="119"/>
      <c r="M2" s="119"/>
      <c r="N2" s="119"/>
    </row>
    <row r="3" ht="15.75">
      <c r="N3" s="11" t="s">
        <v>454</v>
      </c>
    </row>
    <row r="4" spans="12:14" ht="15.75">
      <c r="L4" s="122" t="s">
        <v>452</v>
      </c>
      <c r="M4" s="122"/>
      <c r="N4" s="122"/>
    </row>
    <row r="5" ht="15.75">
      <c r="N5" s="12"/>
    </row>
    <row r="6" ht="15.75">
      <c r="N6" s="12"/>
    </row>
    <row r="7" ht="15.75">
      <c r="N7" s="12"/>
    </row>
    <row r="9" spans="3:9" ht="23.25">
      <c r="C9" s="13"/>
      <c r="D9" s="14"/>
      <c r="E9" s="15"/>
      <c r="F9" s="14"/>
      <c r="G9" s="16" t="s">
        <v>104</v>
      </c>
      <c r="H9" s="13"/>
      <c r="I9" s="13"/>
    </row>
    <row r="10" spans="3:9" ht="23.25">
      <c r="C10" s="13"/>
      <c r="D10" s="14"/>
      <c r="E10" s="15"/>
      <c r="F10" s="14"/>
      <c r="G10" s="16"/>
      <c r="H10" s="13"/>
      <c r="I10" s="13"/>
    </row>
    <row r="11" spans="3:13" ht="17.25" customHeight="1">
      <c r="C11" s="120" t="s">
        <v>473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3:14" ht="18">
      <c r="C12" s="120" t="s">
        <v>324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7"/>
    </row>
    <row r="13" spans="3:14" ht="18">
      <c r="C13" s="118" t="s">
        <v>325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8"/>
    </row>
    <row r="14" spans="3:14" ht="18">
      <c r="C14" s="14"/>
      <c r="D14" s="118" t="s">
        <v>105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8"/>
    </row>
    <row r="15" spans="3:14" ht="18">
      <c r="C15" s="118" t="s">
        <v>298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8"/>
    </row>
    <row r="16" spans="3:14" ht="18">
      <c r="C16" s="118" t="s">
        <v>109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8"/>
    </row>
    <row r="17" spans="7:9" ht="15.75" customHeight="1">
      <c r="G17" s="121"/>
      <c r="H17" s="121"/>
      <c r="I17" s="121"/>
    </row>
    <row r="20" spans="8:13" ht="15.75">
      <c r="H20" s="116" t="s">
        <v>131</v>
      </c>
      <c r="I20" s="116"/>
      <c r="J20" s="116"/>
      <c r="K20" s="116"/>
      <c r="L20" s="116"/>
      <c r="M20" s="116"/>
    </row>
    <row r="21" spans="8:13" ht="15.75">
      <c r="H21" s="117" t="s">
        <v>132</v>
      </c>
      <c r="I21" s="117"/>
      <c r="J21" s="117"/>
      <c r="K21" s="117"/>
      <c r="L21" s="117"/>
      <c r="M21" s="117"/>
    </row>
    <row r="22" spans="8:13" ht="15.75">
      <c r="H22" s="116" t="s">
        <v>106</v>
      </c>
      <c r="I22" s="116"/>
      <c r="J22" s="116"/>
      <c r="K22" s="116"/>
      <c r="L22" s="116"/>
      <c r="M22" s="116"/>
    </row>
    <row r="23" spans="8:14" ht="15.75">
      <c r="H23" s="116" t="s">
        <v>110</v>
      </c>
      <c r="I23" s="116"/>
      <c r="J23" s="116"/>
      <c r="K23" s="116"/>
      <c r="L23" s="116"/>
      <c r="M23" s="116"/>
      <c r="N23" s="116"/>
    </row>
    <row r="24" spans="8:13" ht="15.75">
      <c r="H24" s="117" t="s">
        <v>107</v>
      </c>
      <c r="I24" s="116"/>
      <c r="J24" s="116"/>
      <c r="K24" s="116"/>
      <c r="L24" s="116"/>
      <c r="M24" s="116"/>
    </row>
    <row r="25" spans="8:14" ht="15.75">
      <c r="H25" s="116" t="s">
        <v>108</v>
      </c>
      <c r="I25" s="116"/>
      <c r="J25" s="116"/>
      <c r="K25" s="116"/>
      <c r="L25" s="116"/>
      <c r="M25" s="116"/>
      <c r="N25" s="19"/>
    </row>
    <row r="26" spans="8:13" ht="15.75">
      <c r="H26" s="116" t="s">
        <v>111</v>
      </c>
      <c r="I26" s="116"/>
      <c r="J26" s="116"/>
      <c r="K26" s="116"/>
      <c r="L26" s="116"/>
      <c r="M26" s="116"/>
    </row>
    <row r="27" spans="9:13" ht="12.75">
      <c r="I27" s="20"/>
      <c r="J27" s="20"/>
      <c r="K27" s="20"/>
      <c r="L27" s="20"/>
      <c r="M27" s="20"/>
    </row>
  </sheetData>
  <sheetProtection/>
  <mergeCells count="16">
    <mergeCell ref="H2:N2"/>
    <mergeCell ref="C12:M12"/>
    <mergeCell ref="C13:M13"/>
    <mergeCell ref="D14:M14"/>
    <mergeCell ref="C15:M15"/>
    <mergeCell ref="H22:M22"/>
    <mergeCell ref="G17:I17"/>
    <mergeCell ref="H20:M20"/>
    <mergeCell ref="L4:N4"/>
    <mergeCell ref="C11:M11"/>
    <mergeCell ref="H23:N23"/>
    <mergeCell ref="H24:M24"/>
    <mergeCell ref="C16:M16"/>
    <mergeCell ref="H21:M21"/>
    <mergeCell ref="H25:M25"/>
    <mergeCell ref="H26:M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53" width="3.140625" style="0" customWidth="1"/>
  </cols>
  <sheetData>
    <row r="1" spans="1:53" ht="18">
      <c r="A1" s="166" t="s">
        <v>326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</row>
    <row r="2" ht="13.5" thickBot="1"/>
    <row r="3" spans="1:53" ht="12.75">
      <c r="A3" s="154" t="s">
        <v>327</v>
      </c>
      <c r="B3" s="157" t="s">
        <v>328</v>
      </c>
      <c r="C3" s="158"/>
      <c r="D3" s="158"/>
      <c r="E3" s="159"/>
      <c r="F3" s="154" t="s">
        <v>329</v>
      </c>
      <c r="G3" s="157" t="s">
        <v>330</v>
      </c>
      <c r="H3" s="158"/>
      <c r="I3" s="159"/>
      <c r="J3" s="154" t="s">
        <v>331</v>
      </c>
      <c r="K3" s="157" t="s">
        <v>332</v>
      </c>
      <c r="L3" s="158"/>
      <c r="M3" s="158"/>
      <c r="N3" s="159"/>
      <c r="O3" s="157" t="s">
        <v>333</v>
      </c>
      <c r="P3" s="158"/>
      <c r="Q3" s="158"/>
      <c r="R3" s="159"/>
      <c r="S3" s="154" t="s">
        <v>334</v>
      </c>
      <c r="T3" s="157" t="s">
        <v>335</v>
      </c>
      <c r="U3" s="158"/>
      <c r="V3" s="159"/>
      <c r="W3" s="154" t="s">
        <v>336</v>
      </c>
      <c r="X3" s="157" t="s">
        <v>337</v>
      </c>
      <c r="Y3" s="158"/>
      <c r="Z3" s="158"/>
      <c r="AA3" s="159"/>
      <c r="AB3" s="157" t="s">
        <v>338</v>
      </c>
      <c r="AC3" s="158"/>
      <c r="AD3" s="158"/>
      <c r="AE3" s="159"/>
      <c r="AF3" s="142" t="s">
        <v>339</v>
      </c>
      <c r="AG3" s="133" t="s">
        <v>340</v>
      </c>
      <c r="AH3" s="134"/>
      <c r="AI3" s="135"/>
      <c r="AJ3" s="142" t="s">
        <v>341</v>
      </c>
      <c r="AK3" s="133" t="s">
        <v>342</v>
      </c>
      <c r="AL3" s="134"/>
      <c r="AM3" s="134"/>
      <c r="AN3" s="135"/>
      <c r="AO3" s="142" t="s">
        <v>343</v>
      </c>
      <c r="AP3" s="133" t="s">
        <v>344</v>
      </c>
      <c r="AQ3" s="134"/>
      <c r="AR3" s="135"/>
      <c r="AS3" s="142" t="s">
        <v>345</v>
      </c>
      <c r="AT3" s="133" t="s">
        <v>346</v>
      </c>
      <c r="AU3" s="134"/>
      <c r="AV3" s="135"/>
      <c r="AW3" s="142" t="s">
        <v>347</v>
      </c>
      <c r="AX3" s="133" t="s">
        <v>348</v>
      </c>
      <c r="AY3" s="134"/>
      <c r="AZ3" s="134"/>
      <c r="BA3" s="135"/>
    </row>
    <row r="4" spans="1:53" ht="12.75">
      <c r="A4" s="155"/>
      <c r="B4" s="160"/>
      <c r="C4" s="161"/>
      <c r="D4" s="161"/>
      <c r="E4" s="162"/>
      <c r="F4" s="155"/>
      <c r="G4" s="160"/>
      <c r="H4" s="161"/>
      <c r="I4" s="162"/>
      <c r="J4" s="155"/>
      <c r="K4" s="160"/>
      <c r="L4" s="161"/>
      <c r="M4" s="161"/>
      <c r="N4" s="162"/>
      <c r="O4" s="160"/>
      <c r="P4" s="161"/>
      <c r="Q4" s="161"/>
      <c r="R4" s="162"/>
      <c r="S4" s="155"/>
      <c r="T4" s="160"/>
      <c r="U4" s="161"/>
      <c r="V4" s="162"/>
      <c r="W4" s="155"/>
      <c r="X4" s="160"/>
      <c r="Y4" s="161"/>
      <c r="Z4" s="161"/>
      <c r="AA4" s="162"/>
      <c r="AB4" s="160"/>
      <c r="AC4" s="161"/>
      <c r="AD4" s="161"/>
      <c r="AE4" s="162"/>
      <c r="AF4" s="143"/>
      <c r="AG4" s="136"/>
      <c r="AH4" s="137"/>
      <c r="AI4" s="138"/>
      <c r="AJ4" s="143"/>
      <c r="AK4" s="136"/>
      <c r="AL4" s="137"/>
      <c r="AM4" s="137"/>
      <c r="AN4" s="138"/>
      <c r="AO4" s="143"/>
      <c r="AP4" s="136"/>
      <c r="AQ4" s="137"/>
      <c r="AR4" s="138"/>
      <c r="AS4" s="143"/>
      <c r="AT4" s="136"/>
      <c r="AU4" s="137"/>
      <c r="AV4" s="138"/>
      <c r="AW4" s="143"/>
      <c r="AX4" s="136"/>
      <c r="AY4" s="137"/>
      <c r="AZ4" s="137"/>
      <c r="BA4" s="138"/>
    </row>
    <row r="5" spans="1:53" ht="13.5" thickBot="1">
      <c r="A5" s="155"/>
      <c r="B5" s="163"/>
      <c r="C5" s="164"/>
      <c r="D5" s="164"/>
      <c r="E5" s="165"/>
      <c r="F5" s="155"/>
      <c r="G5" s="163"/>
      <c r="H5" s="164"/>
      <c r="I5" s="165"/>
      <c r="J5" s="155"/>
      <c r="K5" s="163"/>
      <c r="L5" s="164"/>
      <c r="M5" s="164"/>
      <c r="N5" s="165"/>
      <c r="O5" s="163"/>
      <c r="P5" s="164"/>
      <c r="Q5" s="164"/>
      <c r="R5" s="165"/>
      <c r="S5" s="155"/>
      <c r="T5" s="163"/>
      <c r="U5" s="164"/>
      <c r="V5" s="165"/>
      <c r="W5" s="155"/>
      <c r="X5" s="163"/>
      <c r="Y5" s="164"/>
      <c r="Z5" s="164"/>
      <c r="AA5" s="165"/>
      <c r="AB5" s="163"/>
      <c r="AC5" s="164"/>
      <c r="AD5" s="164"/>
      <c r="AE5" s="165"/>
      <c r="AF5" s="143"/>
      <c r="AG5" s="139"/>
      <c r="AH5" s="140"/>
      <c r="AI5" s="141"/>
      <c r="AJ5" s="143"/>
      <c r="AK5" s="139"/>
      <c r="AL5" s="140"/>
      <c r="AM5" s="140"/>
      <c r="AN5" s="141"/>
      <c r="AO5" s="143"/>
      <c r="AP5" s="139"/>
      <c r="AQ5" s="140"/>
      <c r="AR5" s="141"/>
      <c r="AS5" s="143"/>
      <c r="AT5" s="139"/>
      <c r="AU5" s="140"/>
      <c r="AV5" s="141"/>
      <c r="AW5" s="143"/>
      <c r="AX5" s="139"/>
      <c r="AY5" s="140"/>
      <c r="AZ5" s="140"/>
      <c r="BA5" s="141"/>
    </row>
    <row r="6" spans="1:53" ht="12.75">
      <c r="A6" s="155"/>
      <c r="B6" s="44">
        <v>1</v>
      </c>
      <c r="C6" s="45">
        <v>8</v>
      </c>
      <c r="D6" s="45">
        <v>15</v>
      </c>
      <c r="E6" s="46">
        <v>22</v>
      </c>
      <c r="F6" s="155"/>
      <c r="G6" s="44">
        <v>6</v>
      </c>
      <c r="H6" s="45">
        <v>13</v>
      </c>
      <c r="I6" s="46">
        <v>20</v>
      </c>
      <c r="J6" s="155"/>
      <c r="K6" s="44">
        <v>3</v>
      </c>
      <c r="L6" s="45">
        <v>10</v>
      </c>
      <c r="M6" s="45">
        <v>17</v>
      </c>
      <c r="N6" s="46">
        <v>24</v>
      </c>
      <c r="O6" s="47">
        <v>1</v>
      </c>
      <c r="P6" s="45">
        <v>8</v>
      </c>
      <c r="Q6" s="45">
        <v>15</v>
      </c>
      <c r="R6" s="46">
        <v>22</v>
      </c>
      <c r="S6" s="155"/>
      <c r="T6" s="48">
        <v>5</v>
      </c>
      <c r="U6" s="49">
        <v>12</v>
      </c>
      <c r="V6" s="50">
        <v>19</v>
      </c>
      <c r="W6" s="155"/>
      <c r="X6" s="48">
        <v>2</v>
      </c>
      <c r="Y6" s="49">
        <v>9</v>
      </c>
      <c r="Z6" s="50">
        <v>16</v>
      </c>
      <c r="AA6" s="46">
        <v>23</v>
      </c>
      <c r="AB6" s="48">
        <v>1</v>
      </c>
      <c r="AC6" s="49">
        <v>8</v>
      </c>
      <c r="AD6" s="49">
        <v>15</v>
      </c>
      <c r="AE6" s="42">
        <v>22</v>
      </c>
      <c r="AF6" s="143"/>
      <c r="AG6" s="51">
        <v>5</v>
      </c>
      <c r="AH6" s="52">
        <v>12</v>
      </c>
      <c r="AI6" s="53">
        <v>19</v>
      </c>
      <c r="AJ6" s="143"/>
      <c r="AK6" s="51">
        <v>3</v>
      </c>
      <c r="AL6" s="52">
        <v>10</v>
      </c>
      <c r="AM6" s="52">
        <v>17</v>
      </c>
      <c r="AN6" s="53">
        <v>24</v>
      </c>
      <c r="AO6" s="143"/>
      <c r="AP6" s="54">
        <v>7</v>
      </c>
      <c r="AQ6" s="52">
        <v>14</v>
      </c>
      <c r="AR6" s="52">
        <v>21</v>
      </c>
      <c r="AS6" s="143"/>
      <c r="AT6" s="51">
        <v>5</v>
      </c>
      <c r="AU6" s="52">
        <v>12</v>
      </c>
      <c r="AV6" s="53">
        <v>19</v>
      </c>
      <c r="AW6" s="143"/>
      <c r="AX6" s="51">
        <v>2</v>
      </c>
      <c r="AY6" s="52">
        <v>9</v>
      </c>
      <c r="AZ6" s="52">
        <v>16</v>
      </c>
      <c r="BA6" s="53">
        <v>23</v>
      </c>
    </row>
    <row r="7" spans="1:53" ht="13.5" thickBot="1">
      <c r="A7" s="156"/>
      <c r="B7" s="55">
        <v>7</v>
      </c>
      <c r="C7" s="56">
        <v>14</v>
      </c>
      <c r="D7" s="56">
        <v>21</v>
      </c>
      <c r="E7" s="57">
        <v>28</v>
      </c>
      <c r="F7" s="156"/>
      <c r="G7" s="55">
        <v>12</v>
      </c>
      <c r="H7" s="56">
        <v>19</v>
      </c>
      <c r="I7" s="57">
        <v>26</v>
      </c>
      <c r="J7" s="156"/>
      <c r="K7" s="55">
        <v>9</v>
      </c>
      <c r="L7" s="56">
        <v>16</v>
      </c>
      <c r="M7" s="56">
        <v>23</v>
      </c>
      <c r="N7" s="57">
        <v>30</v>
      </c>
      <c r="O7" s="55">
        <v>7</v>
      </c>
      <c r="P7" s="56">
        <v>14</v>
      </c>
      <c r="Q7" s="56">
        <v>21</v>
      </c>
      <c r="R7" s="57">
        <v>28</v>
      </c>
      <c r="S7" s="156"/>
      <c r="T7" s="58">
        <v>11</v>
      </c>
      <c r="U7" s="56">
        <v>18</v>
      </c>
      <c r="V7" s="59">
        <v>25</v>
      </c>
      <c r="W7" s="156"/>
      <c r="X7" s="55">
        <v>8</v>
      </c>
      <c r="Y7" s="56">
        <v>15</v>
      </c>
      <c r="Z7" s="59">
        <v>22</v>
      </c>
      <c r="AA7" s="57">
        <v>29</v>
      </c>
      <c r="AB7" s="55">
        <v>7</v>
      </c>
      <c r="AC7" s="56">
        <v>14</v>
      </c>
      <c r="AD7" s="56">
        <v>21</v>
      </c>
      <c r="AE7" s="43">
        <v>28</v>
      </c>
      <c r="AF7" s="144"/>
      <c r="AG7" s="60">
        <v>11</v>
      </c>
      <c r="AH7" s="61">
        <v>18</v>
      </c>
      <c r="AI7" s="62">
        <v>25</v>
      </c>
      <c r="AJ7" s="144"/>
      <c r="AK7" s="60">
        <v>9</v>
      </c>
      <c r="AL7" s="61">
        <v>16</v>
      </c>
      <c r="AM7" s="61">
        <v>23</v>
      </c>
      <c r="AN7" s="62">
        <v>30</v>
      </c>
      <c r="AO7" s="144"/>
      <c r="AP7" s="60">
        <v>13</v>
      </c>
      <c r="AQ7" s="61">
        <v>20</v>
      </c>
      <c r="AR7" s="61">
        <v>27</v>
      </c>
      <c r="AS7" s="144"/>
      <c r="AT7" s="60">
        <v>11</v>
      </c>
      <c r="AU7" s="61">
        <v>18</v>
      </c>
      <c r="AV7" s="62">
        <v>25</v>
      </c>
      <c r="AW7" s="144"/>
      <c r="AX7" s="60">
        <v>8</v>
      </c>
      <c r="AY7" s="61">
        <v>15</v>
      </c>
      <c r="AZ7" s="61">
        <v>22</v>
      </c>
      <c r="BA7" s="62">
        <v>31</v>
      </c>
    </row>
    <row r="8" spans="1:53" ht="15.75" thickBot="1">
      <c r="A8" s="63">
        <v>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 t="s">
        <v>349</v>
      </c>
      <c r="T8" s="64" t="s">
        <v>349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 t="s">
        <v>350</v>
      </c>
      <c r="AR8" s="64" t="s">
        <v>350</v>
      </c>
      <c r="AS8" s="64" t="s">
        <v>349</v>
      </c>
      <c r="AT8" s="64" t="s">
        <v>349</v>
      </c>
      <c r="AU8" s="64" t="s">
        <v>349</v>
      </c>
      <c r="AV8" s="64" t="s">
        <v>349</v>
      </c>
      <c r="AW8" s="64" t="s">
        <v>349</v>
      </c>
      <c r="AX8" s="64" t="s">
        <v>349</v>
      </c>
      <c r="AY8" s="64" t="s">
        <v>349</v>
      </c>
      <c r="AZ8" s="64" t="s">
        <v>349</v>
      </c>
      <c r="BA8" s="64" t="s">
        <v>349</v>
      </c>
    </row>
    <row r="9" spans="1:53" ht="15.75" thickBot="1">
      <c r="A9" s="65">
        <v>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 t="s">
        <v>349</v>
      </c>
      <c r="T9" s="64" t="s">
        <v>349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 t="s">
        <v>350</v>
      </c>
      <c r="AP9" s="64" t="s">
        <v>350</v>
      </c>
      <c r="AQ9" s="64">
        <v>8</v>
      </c>
      <c r="AR9" s="64">
        <v>8</v>
      </c>
      <c r="AS9" s="64" t="s">
        <v>349</v>
      </c>
      <c r="AT9" s="64" t="s">
        <v>349</v>
      </c>
      <c r="AU9" s="64" t="s">
        <v>349</v>
      </c>
      <c r="AV9" s="64" t="s">
        <v>349</v>
      </c>
      <c r="AW9" s="64" t="s">
        <v>349</v>
      </c>
      <c r="AX9" s="64" t="s">
        <v>349</v>
      </c>
      <c r="AY9" s="64" t="s">
        <v>349</v>
      </c>
      <c r="AZ9" s="64" t="s">
        <v>349</v>
      </c>
      <c r="BA9" s="64" t="s">
        <v>349</v>
      </c>
    </row>
    <row r="10" spans="1:53" ht="15.75" thickBot="1">
      <c r="A10" s="66">
        <v>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>
        <v>0</v>
      </c>
      <c r="P10" s="64">
        <v>0</v>
      </c>
      <c r="Q10" s="64">
        <v>0</v>
      </c>
      <c r="R10" s="64">
        <v>0</v>
      </c>
      <c r="S10" s="64" t="s">
        <v>349</v>
      </c>
      <c r="T10" s="64" t="s">
        <v>349</v>
      </c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>
        <v>0</v>
      </c>
      <c r="AN10" s="64">
        <v>0</v>
      </c>
      <c r="AO10" s="64">
        <v>8</v>
      </c>
      <c r="AP10" s="64">
        <v>0</v>
      </c>
      <c r="AQ10" s="64">
        <v>0</v>
      </c>
      <c r="AR10" s="64">
        <v>0</v>
      </c>
      <c r="AS10" s="64" t="s">
        <v>350</v>
      </c>
      <c r="AT10" s="64" t="s">
        <v>349</v>
      </c>
      <c r="AU10" s="64" t="s">
        <v>349</v>
      </c>
      <c r="AV10" s="64" t="s">
        <v>349</v>
      </c>
      <c r="AW10" s="64" t="s">
        <v>349</v>
      </c>
      <c r="AX10" s="64" t="s">
        <v>349</v>
      </c>
      <c r="AY10" s="64" t="s">
        <v>349</v>
      </c>
      <c r="AZ10" s="64" t="s">
        <v>349</v>
      </c>
      <c r="BA10" s="64" t="s">
        <v>349</v>
      </c>
    </row>
    <row r="11" spans="1:53" ht="15.75" thickBot="1">
      <c r="A11" s="67">
        <v>4</v>
      </c>
      <c r="B11" s="64"/>
      <c r="C11" s="64" t="s">
        <v>163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 t="s">
        <v>350</v>
      </c>
      <c r="S11" s="64" t="s">
        <v>349</v>
      </c>
      <c r="T11" s="64" t="s">
        <v>349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>
        <v>8</v>
      </c>
      <c r="AG11" s="64">
        <v>0</v>
      </c>
      <c r="AH11" s="64" t="s">
        <v>350</v>
      </c>
      <c r="AI11" s="64" t="s">
        <v>422</v>
      </c>
      <c r="AJ11" s="64" t="s">
        <v>422</v>
      </c>
      <c r="AK11" s="64" t="s">
        <v>422</v>
      </c>
      <c r="AL11" s="64" t="s">
        <v>422</v>
      </c>
      <c r="AM11" s="64">
        <v>6</v>
      </c>
      <c r="AN11" s="64">
        <v>6</v>
      </c>
      <c r="AO11" s="64">
        <v>6</v>
      </c>
      <c r="AP11" s="64">
        <v>6</v>
      </c>
      <c r="AQ11" s="64">
        <v>6</v>
      </c>
      <c r="AR11" s="64">
        <v>6</v>
      </c>
      <c r="AS11" s="64"/>
      <c r="AT11" s="64"/>
      <c r="AU11" s="64"/>
      <c r="AV11" s="64"/>
      <c r="AW11" s="64"/>
      <c r="AX11" s="64"/>
      <c r="AY11" s="64"/>
      <c r="AZ11" s="64"/>
      <c r="BA11" s="64"/>
    </row>
    <row r="14" spans="2:48" ht="12.75">
      <c r="B14" s="123" t="s">
        <v>351</v>
      </c>
      <c r="C14" s="123"/>
      <c r="D14" s="123"/>
      <c r="E14" s="123"/>
      <c r="F14" s="123"/>
      <c r="G14" s="123"/>
      <c r="I14" s="123" t="s">
        <v>352</v>
      </c>
      <c r="J14" s="123"/>
      <c r="K14" s="123"/>
      <c r="L14" s="123"/>
      <c r="M14" s="123"/>
      <c r="P14" s="123" t="s">
        <v>353</v>
      </c>
      <c r="Q14" s="123"/>
      <c r="R14" s="123"/>
      <c r="S14" s="123"/>
      <c r="T14" s="123"/>
      <c r="W14" s="123" t="s">
        <v>354</v>
      </c>
      <c r="X14" s="123"/>
      <c r="Y14" s="123"/>
      <c r="Z14" s="123"/>
      <c r="AA14" s="123"/>
      <c r="AD14" s="123" t="s">
        <v>355</v>
      </c>
      <c r="AE14" s="123"/>
      <c r="AF14" s="123"/>
      <c r="AG14" s="123"/>
      <c r="AJ14" s="123" t="s">
        <v>356</v>
      </c>
      <c r="AK14" s="123"/>
      <c r="AL14" s="123"/>
      <c r="AM14" s="123"/>
      <c r="AN14" s="123"/>
      <c r="AO14" s="123"/>
      <c r="AR14" s="123" t="s">
        <v>357</v>
      </c>
      <c r="AS14" s="123"/>
      <c r="AT14" s="123"/>
      <c r="AU14" s="123"/>
      <c r="AV14" s="123"/>
    </row>
    <row r="15" spans="3:48" ht="12.75">
      <c r="C15" s="123" t="s">
        <v>358</v>
      </c>
      <c r="D15" s="123"/>
      <c r="E15" s="123"/>
      <c r="F15" s="123"/>
      <c r="P15" s="123" t="s">
        <v>359</v>
      </c>
      <c r="Q15" s="123"/>
      <c r="R15" s="123"/>
      <c r="S15" s="123"/>
      <c r="T15" s="123"/>
      <c r="W15" s="123" t="s">
        <v>359</v>
      </c>
      <c r="X15" s="123"/>
      <c r="Y15" s="123"/>
      <c r="Z15" s="123"/>
      <c r="AA15" s="123"/>
      <c r="AR15" s="123" t="s">
        <v>360</v>
      </c>
      <c r="AS15" s="123"/>
      <c r="AT15" s="123"/>
      <c r="AU15" s="123"/>
      <c r="AV15" s="123"/>
    </row>
    <row r="16" spans="3:48" ht="12.75">
      <c r="C16" s="145"/>
      <c r="D16" s="146"/>
      <c r="E16" s="146"/>
      <c r="F16" s="147"/>
      <c r="I16" s="124">
        <v>8</v>
      </c>
      <c r="J16" s="125"/>
      <c r="K16" s="125"/>
      <c r="L16" s="125"/>
      <c r="M16" s="126"/>
      <c r="P16" s="124">
        <v>0</v>
      </c>
      <c r="Q16" s="125"/>
      <c r="R16" s="125"/>
      <c r="S16" s="125"/>
      <c r="T16" s="126"/>
      <c r="W16" s="124" t="s">
        <v>361</v>
      </c>
      <c r="X16" s="125"/>
      <c r="Y16" s="125"/>
      <c r="Z16" s="125"/>
      <c r="AA16" s="126"/>
      <c r="AD16" s="124" t="s">
        <v>362</v>
      </c>
      <c r="AE16" s="125"/>
      <c r="AF16" s="125"/>
      <c r="AG16" s="126"/>
      <c r="AJ16" s="124">
        <v>6</v>
      </c>
      <c r="AK16" s="125"/>
      <c r="AL16" s="125"/>
      <c r="AM16" s="125"/>
      <c r="AN16" s="125"/>
      <c r="AO16" s="126"/>
      <c r="AR16" s="124" t="s">
        <v>271</v>
      </c>
      <c r="AS16" s="125"/>
      <c r="AT16" s="125"/>
      <c r="AU16" s="125"/>
      <c r="AV16" s="126"/>
    </row>
    <row r="17" spans="3:48" ht="12.75">
      <c r="C17" s="148"/>
      <c r="D17" s="149"/>
      <c r="E17" s="149"/>
      <c r="F17" s="150"/>
      <c r="I17" s="127"/>
      <c r="J17" s="128"/>
      <c r="K17" s="128"/>
      <c r="L17" s="128"/>
      <c r="M17" s="129"/>
      <c r="P17" s="127"/>
      <c r="Q17" s="128"/>
      <c r="R17" s="128"/>
      <c r="S17" s="128"/>
      <c r="T17" s="129"/>
      <c r="W17" s="127"/>
      <c r="X17" s="128"/>
      <c r="Y17" s="128"/>
      <c r="Z17" s="128"/>
      <c r="AA17" s="129"/>
      <c r="AD17" s="127"/>
      <c r="AE17" s="128"/>
      <c r="AF17" s="128"/>
      <c r="AG17" s="129"/>
      <c r="AJ17" s="127"/>
      <c r="AK17" s="128"/>
      <c r="AL17" s="128"/>
      <c r="AM17" s="128"/>
      <c r="AN17" s="128"/>
      <c r="AO17" s="129"/>
      <c r="AR17" s="127"/>
      <c r="AS17" s="128"/>
      <c r="AT17" s="128"/>
      <c r="AU17" s="128"/>
      <c r="AV17" s="129"/>
    </row>
    <row r="18" spans="3:48" ht="12.75">
      <c r="C18" s="151"/>
      <c r="D18" s="152"/>
      <c r="E18" s="152"/>
      <c r="F18" s="153"/>
      <c r="I18" s="130"/>
      <c r="J18" s="131"/>
      <c r="K18" s="131"/>
      <c r="L18" s="131"/>
      <c r="M18" s="132"/>
      <c r="P18" s="130"/>
      <c r="Q18" s="131"/>
      <c r="R18" s="131"/>
      <c r="S18" s="131"/>
      <c r="T18" s="132"/>
      <c r="W18" s="130"/>
      <c r="X18" s="131"/>
      <c r="Y18" s="131"/>
      <c r="Z18" s="131"/>
      <c r="AA18" s="132"/>
      <c r="AD18" s="130"/>
      <c r="AE18" s="131"/>
      <c r="AF18" s="131"/>
      <c r="AG18" s="132"/>
      <c r="AJ18" s="130"/>
      <c r="AK18" s="131"/>
      <c r="AL18" s="131"/>
      <c r="AM18" s="131"/>
      <c r="AN18" s="131"/>
      <c r="AO18" s="132"/>
      <c r="AR18" s="130"/>
      <c r="AS18" s="131"/>
      <c r="AT18" s="131"/>
      <c r="AU18" s="131"/>
      <c r="AV18" s="132"/>
    </row>
  </sheetData>
  <sheetProtection/>
  <mergeCells count="41">
    <mergeCell ref="AX3:BA5"/>
    <mergeCell ref="B14:G14"/>
    <mergeCell ref="I14:M14"/>
    <mergeCell ref="K3:N5"/>
    <mergeCell ref="AO3:AO7"/>
    <mergeCell ref="AW3:AW7"/>
    <mergeCell ref="O3:R5"/>
    <mergeCell ref="T3:V5"/>
    <mergeCell ref="AF3:AF7"/>
    <mergeCell ref="A1:BA1"/>
    <mergeCell ref="A3:A7"/>
    <mergeCell ref="B3:E5"/>
    <mergeCell ref="F3:F7"/>
    <mergeCell ref="G3:I5"/>
    <mergeCell ref="S3:S7"/>
    <mergeCell ref="AK3:AN5"/>
    <mergeCell ref="AS3:AS7"/>
    <mergeCell ref="AB3:AE5"/>
    <mergeCell ref="AT3:AV5"/>
    <mergeCell ref="I16:M18"/>
    <mergeCell ref="P16:T18"/>
    <mergeCell ref="AJ16:AO18"/>
    <mergeCell ref="AD14:AG14"/>
    <mergeCell ref="W16:AA18"/>
    <mergeCell ref="P14:T14"/>
    <mergeCell ref="C15:F15"/>
    <mergeCell ref="C16:F18"/>
    <mergeCell ref="W14:AA14"/>
    <mergeCell ref="J3:J7"/>
    <mergeCell ref="W3:W7"/>
    <mergeCell ref="AD16:AG18"/>
    <mergeCell ref="W15:AA15"/>
    <mergeCell ref="P15:T15"/>
    <mergeCell ref="X3:AA5"/>
    <mergeCell ref="AG3:AI5"/>
    <mergeCell ref="AR15:AV15"/>
    <mergeCell ref="AR14:AV14"/>
    <mergeCell ref="AR16:AV18"/>
    <mergeCell ref="AP3:AR5"/>
    <mergeCell ref="AJ14:AO14"/>
    <mergeCell ref="AJ3:AJ7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2" max="2" width="25.00390625" style="0" customWidth="1"/>
    <col min="3" max="3" width="18.8515625" style="0" customWidth="1"/>
    <col min="4" max="4" width="22.421875" style="0" customWidth="1"/>
    <col min="5" max="5" width="17.7109375" style="0" customWidth="1"/>
    <col min="6" max="6" width="19.00390625" style="0" customWidth="1"/>
    <col min="7" max="7" width="19.140625" style="0" customWidth="1"/>
    <col min="8" max="8" width="12.7109375" style="0" customWidth="1"/>
  </cols>
  <sheetData>
    <row r="1" spans="1:8" ht="18.75">
      <c r="A1" s="168" t="s">
        <v>363</v>
      </c>
      <c r="B1" s="168"/>
      <c r="C1" s="168"/>
      <c r="D1" s="168"/>
      <c r="E1" s="168"/>
      <c r="F1" s="168"/>
      <c r="G1" s="168"/>
      <c r="H1" s="168"/>
    </row>
    <row r="3" spans="1:9" ht="15.75">
      <c r="A3" s="167" t="s">
        <v>91</v>
      </c>
      <c r="B3" s="167" t="s">
        <v>92</v>
      </c>
      <c r="C3" s="167" t="s">
        <v>93</v>
      </c>
      <c r="D3" s="167" t="s">
        <v>94</v>
      </c>
      <c r="E3" s="167"/>
      <c r="F3" s="167" t="s">
        <v>95</v>
      </c>
      <c r="G3" s="167" t="s">
        <v>34</v>
      </c>
      <c r="H3" s="167" t="s">
        <v>96</v>
      </c>
      <c r="I3" s="167" t="s">
        <v>30</v>
      </c>
    </row>
    <row r="4" spans="1:9" ht="21" customHeight="1">
      <c r="A4" s="167"/>
      <c r="B4" s="167"/>
      <c r="C4" s="167"/>
      <c r="D4" s="167" t="s">
        <v>97</v>
      </c>
      <c r="E4" s="3" t="s">
        <v>98</v>
      </c>
      <c r="F4" s="167"/>
      <c r="G4" s="167"/>
      <c r="H4" s="167"/>
      <c r="I4" s="167"/>
    </row>
    <row r="5" spans="1:9" ht="32.25" customHeight="1">
      <c r="A5" s="167"/>
      <c r="B5" s="167"/>
      <c r="C5" s="167"/>
      <c r="D5" s="167"/>
      <c r="E5" s="4" t="s">
        <v>99</v>
      </c>
      <c r="F5" s="167"/>
      <c r="G5" s="167"/>
      <c r="H5" s="167"/>
      <c r="I5" s="167"/>
    </row>
    <row r="6" spans="1:9" ht="15.75">
      <c r="A6" s="5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15.75">
      <c r="A7" s="6" t="s">
        <v>7</v>
      </c>
      <c r="B7" s="7">
        <v>39</v>
      </c>
      <c r="C7" s="7" t="s">
        <v>143</v>
      </c>
      <c r="D7" s="7" t="s">
        <v>143</v>
      </c>
      <c r="E7" s="7"/>
      <c r="F7" s="7">
        <v>2</v>
      </c>
      <c r="G7" s="7"/>
      <c r="H7" s="7">
        <v>11</v>
      </c>
      <c r="I7" s="7">
        <v>52</v>
      </c>
    </row>
    <row r="8" spans="1:9" ht="48" customHeight="1">
      <c r="A8" s="6" t="s">
        <v>8</v>
      </c>
      <c r="B8" s="7" t="s">
        <v>209</v>
      </c>
      <c r="C8" s="7" t="s">
        <v>194</v>
      </c>
      <c r="D8" s="7" t="s">
        <v>144</v>
      </c>
      <c r="E8" s="7"/>
      <c r="F8" s="7">
        <v>2</v>
      </c>
      <c r="G8" s="7"/>
      <c r="H8" s="7">
        <v>11</v>
      </c>
      <c r="I8" s="7">
        <v>52</v>
      </c>
    </row>
    <row r="9" spans="1:9" ht="197.25" customHeight="1">
      <c r="A9" s="6" t="s">
        <v>9</v>
      </c>
      <c r="B9" s="7" t="s">
        <v>212</v>
      </c>
      <c r="C9" s="29" t="s">
        <v>204</v>
      </c>
      <c r="D9" s="29" t="s">
        <v>205</v>
      </c>
      <c r="E9" s="7"/>
      <c r="F9" s="7">
        <v>1</v>
      </c>
      <c r="G9" s="7"/>
      <c r="H9" s="7">
        <v>10</v>
      </c>
      <c r="I9" s="7">
        <v>52</v>
      </c>
    </row>
    <row r="10" spans="1:9" ht="96" customHeight="1">
      <c r="A10" s="6" t="s">
        <v>10</v>
      </c>
      <c r="B10" s="7" t="s">
        <v>145</v>
      </c>
      <c r="C10" s="7" t="s">
        <v>210</v>
      </c>
      <c r="D10" s="7" t="s">
        <v>213</v>
      </c>
      <c r="E10" s="7">
        <v>4</v>
      </c>
      <c r="F10" s="7">
        <v>2</v>
      </c>
      <c r="G10" s="7" t="s">
        <v>142</v>
      </c>
      <c r="H10" s="7">
        <v>2</v>
      </c>
      <c r="I10" s="7">
        <v>43</v>
      </c>
    </row>
    <row r="11" spans="1:9" ht="31.5">
      <c r="A11" s="5" t="s">
        <v>30</v>
      </c>
      <c r="B11" s="5" t="s">
        <v>146</v>
      </c>
      <c r="C11" s="5">
        <v>5</v>
      </c>
      <c r="D11" s="5">
        <v>18</v>
      </c>
      <c r="E11" s="5">
        <v>4</v>
      </c>
      <c r="F11" s="5" t="s">
        <v>147</v>
      </c>
      <c r="G11" s="5">
        <v>6</v>
      </c>
      <c r="H11" s="5" t="s">
        <v>148</v>
      </c>
      <c r="I11" s="5" t="s">
        <v>149</v>
      </c>
    </row>
  </sheetData>
  <sheetProtection/>
  <mergeCells count="10">
    <mergeCell ref="I3:I5"/>
    <mergeCell ref="D4:D5"/>
    <mergeCell ref="A1:H1"/>
    <mergeCell ref="A3:A5"/>
    <mergeCell ref="B3:B5"/>
    <mergeCell ref="C3:C5"/>
    <mergeCell ref="D3:E3"/>
    <mergeCell ref="F3:F5"/>
    <mergeCell ref="G3:G5"/>
    <mergeCell ref="H3:H5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6"/>
  <sheetViews>
    <sheetView view="pageBreakPreview" zoomScale="93" zoomScaleSheetLayoutView="93" zoomScalePageLayoutView="0" workbookViewId="0" topLeftCell="A25">
      <selection activeCell="B38" sqref="B38"/>
    </sheetView>
  </sheetViews>
  <sheetFormatPr defaultColWidth="9.140625" defaultRowHeight="12.75"/>
  <cols>
    <col min="1" max="1" width="13.57421875" style="0" customWidth="1"/>
    <col min="2" max="2" width="35.140625" style="0" customWidth="1"/>
    <col min="3" max="3" width="11.7109375" style="0" customWidth="1"/>
    <col min="4" max="4" width="8.8515625" style="0" customWidth="1"/>
    <col min="6" max="6" width="8.00390625" style="0" customWidth="1"/>
    <col min="7" max="7" width="6.7109375" style="0" customWidth="1"/>
    <col min="8" max="8" width="8.7109375" style="0" customWidth="1"/>
    <col min="9" max="9" width="10.421875" style="0" customWidth="1"/>
    <col min="10" max="10" width="11.00390625" style="0" customWidth="1"/>
    <col min="11" max="11" width="10.421875" style="24" customWidth="1"/>
    <col min="12" max="12" width="15.57421875" style="24" customWidth="1"/>
    <col min="13" max="13" width="15.57421875" style="0" customWidth="1"/>
    <col min="14" max="14" width="15.7109375" style="0" customWidth="1"/>
    <col min="15" max="15" width="11.140625" style="0" customWidth="1"/>
    <col min="16" max="16" width="10.8515625" style="0" customWidth="1"/>
  </cols>
  <sheetData>
    <row r="2" spans="1:16" ht="19.5" thickBot="1">
      <c r="A2" s="13"/>
      <c r="B2" s="169" t="s">
        <v>479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3.5" thickBot="1">
      <c r="A3" s="180" t="s">
        <v>0</v>
      </c>
      <c r="B3" s="230" t="s">
        <v>1</v>
      </c>
      <c r="C3" s="180" t="s">
        <v>42</v>
      </c>
      <c r="D3" s="189" t="s">
        <v>2</v>
      </c>
      <c r="E3" s="190"/>
      <c r="F3" s="190"/>
      <c r="G3" s="190"/>
      <c r="H3" s="191"/>
      <c r="I3" s="189" t="s">
        <v>3</v>
      </c>
      <c r="J3" s="190"/>
      <c r="K3" s="190"/>
      <c r="L3" s="190"/>
      <c r="M3" s="190"/>
      <c r="N3" s="190"/>
      <c r="O3" s="190"/>
      <c r="P3" s="190"/>
    </row>
    <row r="4" spans="1:16" ht="12.75" customHeight="1" thickBot="1">
      <c r="A4" s="181"/>
      <c r="B4" s="231"/>
      <c r="C4" s="181"/>
      <c r="D4" s="207" t="s">
        <v>4</v>
      </c>
      <c r="E4" s="180" t="s">
        <v>5</v>
      </c>
      <c r="F4" s="204" t="s">
        <v>6</v>
      </c>
      <c r="G4" s="205"/>
      <c r="H4" s="206"/>
      <c r="I4" s="176" t="s">
        <v>7</v>
      </c>
      <c r="J4" s="177"/>
      <c r="K4" s="178" t="s">
        <v>8</v>
      </c>
      <c r="L4" s="179"/>
      <c r="M4" s="176" t="s">
        <v>9</v>
      </c>
      <c r="N4" s="177"/>
      <c r="O4" s="176" t="s">
        <v>10</v>
      </c>
      <c r="P4" s="177"/>
    </row>
    <row r="5" spans="1:16" ht="0.75" customHeight="1" hidden="1">
      <c r="A5" s="181"/>
      <c r="B5" s="231"/>
      <c r="C5" s="181"/>
      <c r="D5" s="208"/>
      <c r="E5" s="181"/>
      <c r="F5" s="180" t="s">
        <v>11</v>
      </c>
      <c r="G5" s="214" t="s">
        <v>12</v>
      </c>
      <c r="H5" s="215"/>
      <c r="I5" s="173" t="s">
        <v>46</v>
      </c>
      <c r="J5" s="173" t="s">
        <v>47</v>
      </c>
      <c r="K5" s="170" t="s">
        <v>136</v>
      </c>
      <c r="L5" s="170" t="s">
        <v>208</v>
      </c>
      <c r="M5" s="173" t="s">
        <v>206</v>
      </c>
      <c r="N5" s="173" t="s">
        <v>207</v>
      </c>
      <c r="O5" s="173" t="s">
        <v>139</v>
      </c>
      <c r="P5" s="173" t="s">
        <v>140</v>
      </c>
    </row>
    <row r="6" spans="1:16" ht="11.25" customHeight="1" thickBot="1">
      <c r="A6" s="181"/>
      <c r="B6" s="231"/>
      <c r="C6" s="181"/>
      <c r="D6" s="208"/>
      <c r="E6" s="181"/>
      <c r="F6" s="181"/>
      <c r="G6" s="216"/>
      <c r="H6" s="217"/>
      <c r="I6" s="174"/>
      <c r="J6" s="174"/>
      <c r="K6" s="171"/>
      <c r="L6" s="171"/>
      <c r="M6" s="174"/>
      <c r="N6" s="174"/>
      <c r="O6" s="174"/>
      <c r="P6" s="174"/>
    </row>
    <row r="7" spans="1:16" ht="92.25" customHeight="1" thickBot="1">
      <c r="A7" s="182"/>
      <c r="B7" s="232"/>
      <c r="C7" s="182"/>
      <c r="D7" s="209"/>
      <c r="E7" s="182"/>
      <c r="F7" s="182"/>
      <c r="G7" s="84" t="s">
        <v>50</v>
      </c>
      <c r="H7" s="85" t="s">
        <v>49</v>
      </c>
      <c r="I7" s="175"/>
      <c r="J7" s="175"/>
      <c r="K7" s="172"/>
      <c r="L7" s="172"/>
      <c r="M7" s="175"/>
      <c r="N7" s="175"/>
      <c r="O7" s="175"/>
      <c r="P7" s="175"/>
    </row>
    <row r="8" spans="1:16" ht="13.5" thickBot="1">
      <c r="A8" s="83">
        <v>1</v>
      </c>
      <c r="B8" s="86">
        <v>2</v>
      </c>
      <c r="C8" s="86">
        <v>3</v>
      </c>
      <c r="D8" s="86">
        <v>4</v>
      </c>
      <c r="E8" s="86">
        <v>5</v>
      </c>
      <c r="F8" s="86">
        <v>6</v>
      </c>
      <c r="G8" s="87">
        <v>7</v>
      </c>
      <c r="H8" s="86">
        <v>8</v>
      </c>
      <c r="I8" s="86">
        <v>9</v>
      </c>
      <c r="J8" s="86">
        <v>10</v>
      </c>
      <c r="K8" s="86">
        <v>11</v>
      </c>
      <c r="L8" s="88">
        <v>12</v>
      </c>
      <c r="M8" s="88">
        <v>13</v>
      </c>
      <c r="N8" s="86">
        <v>14</v>
      </c>
      <c r="O8" s="86">
        <v>15</v>
      </c>
      <c r="P8" s="86">
        <v>16</v>
      </c>
    </row>
    <row r="9" spans="1:16" ht="16.5" thickBot="1">
      <c r="A9" s="83"/>
      <c r="B9" s="86"/>
      <c r="C9" s="86"/>
      <c r="D9" s="23">
        <f>D10+D29+D39+D44</f>
        <v>6750</v>
      </c>
      <c r="E9" s="23">
        <f>E10+E29+E39+E44</f>
        <v>1464</v>
      </c>
      <c r="F9" s="23">
        <f>F10+F29+F39+F44</f>
        <v>4500</v>
      </c>
      <c r="G9" s="23">
        <f>G10+G29+G39+G44</f>
        <v>2042</v>
      </c>
      <c r="H9" s="23">
        <f>H10+H29+H39+H44</f>
        <v>30</v>
      </c>
      <c r="I9" s="86"/>
      <c r="J9" s="86"/>
      <c r="K9" s="88"/>
      <c r="L9" s="88"/>
      <c r="M9" s="86"/>
      <c r="N9" s="86"/>
      <c r="O9" s="86"/>
      <c r="P9" s="86"/>
    </row>
    <row r="10" spans="1:16" ht="30" customHeight="1" thickBot="1">
      <c r="A10" s="40" t="s">
        <v>13</v>
      </c>
      <c r="B10" s="39" t="s">
        <v>14</v>
      </c>
      <c r="C10" s="40"/>
      <c r="D10" s="39">
        <f>SUM(D11,D16,D22,D26)</f>
        <v>2106</v>
      </c>
      <c r="E10" s="39">
        <f>SUM(E11,E16,E22,E26)</f>
        <v>702</v>
      </c>
      <c r="F10" s="39">
        <f>SUM(F11,F16,F22,F26)</f>
        <v>1404</v>
      </c>
      <c r="G10" s="39">
        <f>SUM(G11,G16,G22,G26)</f>
        <v>558</v>
      </c>
      <c r="H10" s="40"/>
      <c r="I10" s="39"/>
      <c r="J10" s="40"/>
      <c r="K10" s="40"/>
      <c r="L10" s="40"/>
      <c r="M10" s="39"/>
      <c r="N10" s="40"/>
      <c r="O10" s="39"/>
      <c r="P10" s="40"/>
    </row>
    <row r="11" spans="1:16" ht="34.5" customHeight="1" thickBot="1">
      <c r="A11" s="40" t="s">
        <v>305</v>
      </c>
      <c r="B11" s="39" t="s">
        <v>306</v>
      </c>
      <c r="C11" s="41"/>
      <c r="D11" s="39">
        <f>SUM(D12:D15)</f>
        <v>740</v>
      </c>
      <c r="E11" s="39">
        <f>SUM(E12:E15)</f>
        <v>268</v>
      </c>
      <c r="F11" s="39">
        <f>SUM(F12:F15)</f>
        <v>472</v>
      </c>
      <c r="G11" s="39">
        <f>SUM(G12:G15)</f>
        <v>296</v>
      </c>
      <c r="H11" s="41"/>
      <c r="I11" s="39">
        <f>SUM(I12:I27)</f>
        <v>34</v>
      </c>
      <c r="J11" s="40">
        <f>SUM(J12:J27)</f>
        <v>35</v>
      </c>
      <c r="K11" s="41"/>
      <c r="L11" s="41"/>
      <c r="M11" s="39"/>
      <c r="N11" s="41"/>
      <c r="O11" s="39"/>
      <c r="P11" s="41"/>
    </row>
    <row r="12" spans="1:16" s="37" customFormat="1" ht="22.5" customHeight="1" thickBot="1">
      <c r="A12" s="26" t="s">
        <v>307</v>
      </c>
      <c r="B12" s="1" t="s">
        <v>43</v>
      </c>
      <c r="C12" s="1" t="s">
        <v>320</v>
      </c>
      <c r="D12" s="22">
        <v>168</v>
      </c>
      <c r="E12" s="22">
        <v>51</v>
      </c>
      <c r="F12" s="22">
        <v>117</v>
      </c>
      <c r="G12" s="68">
        <v>117</v>
      </c>
      <c r="H12" s="38"/>
      <c r="I12" s="1">
        <v>3</v>
      </c>
      <c r="J12" s="1">
        <v>3</v>
      </c>
      <c r="K12" s="27"/>
      <c r="L12" s="27"/>
      <c r="M12" s="1"/>
      <c r="N12" s="1"/>
      <c r="O12" s="1"/>
      <c r="P12" s="1"/>
    </row>
    <row r="13" spans="1:16" ht="17.25" customHeight="1" thickBot="1">
      <c r="A13" s="26" t="s">
        <v>308</v>
      </c>
      <c r="B13" s="1" t="s">
        <v>48</v>
      </c>
      <c r="C13" s="1" t="s">
        <v>430</v>
      </c>
      <c r="D13" s="22">
        <v>214</v>
      </c>
      <c r="E13" s="22">
        <v>58</v>
      </c>
      <c r="F13" s="22">
        <v>156</v>
      </c>
      <c r="G13" s="68">
        <v>40</v>
      </c>
      <c r="H13" s="22"/>
      <c r="I13" s="1">
        <v>4</v>
      </c>
      <c r="J13" s="1">
        <v>4</v>
      </c>
      <c r="K13" s="27"/>
      <c r="L13" s="27"/>
      <c r="M13" s="1"/>
      <c r="N13" s="1"/>
      <c r="O13" s="1"/>
      <c r="P13" s="1"/>
    </row>
    <row r="14" spans="1:16" ht="21.75" customHeight="1" thickBot="1">
      <c r="A14" s="26" t="s">
        <v>309</v>
      </c>
      <c r="B14" s="1" t="s">
        <v>44</v>
      </c>
      <c r="C14" s="1" t="s">
        <v>320</v>
      </c>
      <c r="D14" s="22">
        <v>258</v>
      </c>
      <c r="E14" s="22">
        <v>129</v>
      </c>
      <c r="F14" s="22">
        <v>129</v>
      </c>
      <c r="G14" s="68">
        <v>129</v>
      </c>
      <c r="H14" s="22"/>
      <c r="I14" s="1">
        <v>5</v>
      </c>
      <c r="J14" s="1">
        <v>2</v>
      </c>
      <c r="K14" s="27"/>
      <c r="L14" s="27"/>
      <c r="M14" s="1"/>
      <c r="N14" s="1"/>
      <c r="O14" s="1"/>
      <c r="P14" s="1"/>
    </row>
    <row r="15" spans="1:16" ht="18.75" customHeight="1" thickBot="1">
      <c r="A15" s="26" t="s">
        <v>310</v>
      </c>
      <c r="B15" s="1" t="s">
        <v>45</v>
      </c>
      <c r="C15" s="1" t="s">
        <v>320</v>
      </c>
      <c r="D15" s="22">
        <v>100</v>
      </c>
      <c r="E15" s="22">
        <v>30</v>
      </c>
      <c r="F15" s="22">
        <v>70</v>
      </c>
      <c r="G15" s="68">
        <v>10</v>
      </c>
      <c r="H15" s="22"/>
      <c r="I15" s="1">
        <v>2</v>
      </c>
      <c r="J15" s="1">
        <v>2</v>
      </c>
      <c r="K15" s="27"/>
      <c r="L15" s="27"/>
      <c r="M15" s="1"/>
      <c r="N15" s="1"/>
      <c r="O15" s="1"/>
      <c r="P15" s="1"/>
    </row>
    <row r="16" spans="1:16" ht="43.5" customHeight="1" thickBot="1">
      <c r="A16" s="41"/>
      <c r="B16" s="39" t="s">
        <v>312</v>
      </c>
      <c r="C16" s="89"/>
      <c r="D16" s="82">
        <f>SUM(D17:D21)</f>
        <v>508</v>
      </c>
      <c r="E16" s="82">
        <f>SUM(E17:E21)</f>
        <v>156</v>
      </c>
      <c r="F16" s="82">
        <f>SUM(F17:F21)</f>
        <v>352</v>
      </c>
      <c r="G16" s="82">
        <f>SUM(G17:G21)</f>
        <v>138</v>
      </c>
      <c r="H16" s="90"/>
      <c r="I16" s="89"/>
      <c r="J16" s="89"/>
      <c r="K16" s="89"/>
      <c r="L16" s="89"/>
      <c r="M16" s="89"/>
      <c r="N16" s="89"/>
      <c r="O16" s="89"/>
      <c r="P16" s="89"/>
    </row>
    <row r="17" spans="1:16" ht="19.5" customHeight="1" thickBot="1">
      <c r="A17" s="26" t="s">
        <v>311</v>
      </c>
      <c r="B17" s="1" t="s">
        <v>316</v>
      </c>
      <c r="C17" s="1" t="s">
        <v>320</v>
      </c>
      <c r="D17" s="22">
        <v>108</v>
      </c>
      <c r="E17" s="22">
        <v>30</v>
      </c>
      <c r="F17" s="38">
        <v>78</v>
      </c>
      <c r="G17" s="68">
        <v>78</v>
      </c>
      <c r="H17" s="38"/>
      <c r="I17" s="1">
        <v>2</v>
      </c>
      <c r="J17" s="1">
        <v>2</v>
      </c>
      <c r="K17" s="27"/>
      <c r="L17" s="27"/>
      <c r="M17" s="1"/>
      <c r="N17" s="1"/>
      <c r="O17" s="1"/>
      <c r="P17" s="1"/>
    </row>
    <row r="18" spans="1:16" ht="19.5" customHeight="1" thickBot="1">
      <c r="A18" s="26" t="s">
        <v>317</v>
      </c>
      <c r="B18" s="1" t="s">
        <v>52</v>
      </c>
      <c r="C18" s="1" t="s">
        <v>320</v>
      </c>
      <c r="D18" s="22">
        <v>174</v>
      </c>
      <c r="E18" s="22">
        <v>52</v>
      </c>
      <c r="F18" s="22">
        <v>122</v>
      </c>
      <c r="G18" s="68">
        <v>20</v>
      </c>
      <c r="H18" s="22"/>
      <c r="I18" s="1">
        <v>2</v>
      </c>
      <c r="J18" s="1">
        <v>4</v>
      </c>
      <c r="K18" s="27"/>
      <c r="L18" s="27"/>
      <c r="M18" s="1"/>
      <c r="N18" s="1"/>
      <c r="O18" s="1"/>
      <c r="P18" s="1"/>
    </row>
    <row r="19" spans="1:16" s="2" customFormat="1" ht="20.25" customHeight="1" thickBot="1">
      <c r="A19" s="26" t="s">
        <v>315</v>
      </c>
      <c r="B19" s="1" t="s">
        <v>51</v>
      </c>
      <c r="C19" s="1" t="s">
        <v>320</v>
      </c>
      <c r="D19" s="22">
        <v>94</v>
      </c>
      <c r="E19" s="22">
        <v>30</v>
      </c>
      <c r="F19" s="22">
        <v>64</v>
      </c>
      <c r="G19" s="68">
        <v>10</v>
      </c>
      <c r="H19" s="22"/>
      <c r="I19" s="1" t="s">
        <v>449</v>
      </c>
      <c r="J19" s="1" t="s">
        <v>448</v>
      </c>
      <c r="K19" s="27"/>
      <c r="L19" s="27"/>
      <c r="M19" s="1"/>
      <c r="N19" s="1"/>
      <c r="O19" s="1"/>
      <c r="P19" s="1"/>
    </row>
    <row r="20" spans="1:16" s="2" customFormat="1" ht="20.25" customHeight="1" thickBot="1">
      <c r="A20" s="26" t="s">
        <v>321</v>
      </c>
      <c r="B20" s="1" t="s">
        <v>450</v>
      </c>
      <c r="C20" s="1" t="s">
        <v>320</v>
      </c>
      <c r="D20" s="22">
        <v>66</v>
      </c>
      <c r="E20" s="22">
        <v>22</v>
      </c>
      <c r="F20" s="22">
        <v>44</v>
      </c>
      <c r="G20" s="115">
        <v>15</v>
      </c>
      <c r="H20" s="22"/>
      <c r="I20" s="1"/>
      <c r="J20" s="1">
        <v>2</v>
      </c>
      <c r="K20" s="27"/>
      <c r="L20" s="27"/>
      <c r="M20" s="1"/>
      <c r="N20" s="1"/>
      <c r="O20" s="1"/>
      <c r="P20" s="1"/>
    </row>
    <row r="21" spans="1:16" s="2" customFormat="1" ht="20.25" customHeight="1" thickBot="1">
      <c r="A21" s="26" t="s">
        <v>322</v>
      </c>
      <c r="B21" s="1" t="s">
        <v>447</v>
      </c>
      <c r="C21" s="1" t="s">
        <v>445</v>
      </c>
      <c r="D21" s="22">
        <v>66</v>
      </c>
      <c r="E21" s="22">
        <v>22</v>
      </c>
      <c r="F21" s="22">
        <v>44</v>
      </c>
      <c r="G21" s="115">
        <v>15</v>
      </c>
      <c r="H21" s="22"/>
      <c r="I21" s="1"/>
      <c r="J21" s="1">
        <v>2</v>
      </c>
      <c r="K21" s="27"/>
      <c r="L21" s="27"/>
      <c r="M21" s="1"/>
      <c r="N21" s="1"/>
      <c r="O21" s="1"/>
      <c r="P21" s="1"/>
    </row>
    <row r="22" spans="1:16" ht="48" customHeight="1" thickBot="1">
      <c r="A22" s="41"/>
      <c r="B22" s="39" t="s">
        <v>313</v>
      </c>
      <c r="C22" s="40"/>
      <c r="D22" s="91">
        <f>SUM(D23:D25)</f>
        <v>668</v>
      </c>
      <c r="E22" s="91">
        <f>SUM(E23:E25)</f>
        <v>200</v>
      </c>
      <c r="F22" s="91">
        <f>SUM(F23:F25)</f>
        <v>468</v>
      </c>
      <c r="G22" s="91">
        <f>SUM(G23:G25)</f>
        <v>108</v>
      </c>
      <c r="H22" s="39"/>
      <c r="I22" s="40"/>
      <c r="J22" s="40"/>
      <c r="K22" s="40"/>
      <c r="L22" s="40"/>
      <c r="M22" s="40"/>
      <c r="N22" s="40"/>
      <c r="O22" s="40"/>
      <c r="P22" s="40"/>
    </row>
    <row r="23" spans="1:16" ht="19.5" customHeight="1" thickBot="1">
      <c r="A23" s="108" t="s">
        <v>323</v>
      </c>
      <c r="B23" s="111" t="s">
        <v>441</v>
      </c>
      <c r="C23" s="111" t="s">
        <v>430</v>
      </c>
      <c r="D23" s="109">
        <v>108</v>
      </c>
      <c r="E23" s="113">
        <v>30</v>
      </c>
      <c r="F23" s="113">
        <v>78</v>
      </c>
      <c r="G23" s="110">
        <v>22</v>
      </c>
      <c r="H23" s="114"/>
      <c r="I23" s="111">
        <v>2</v>
      </c>
      <c r="J23" s="111">
        <v>2</v>
      </c>
      <c r="K23" s="27"/>
      <c r="L23" s="27"/>
      <c r="M23" s="1"/>
      <c r="N23" s="1"/>
      <c r="O23" s="1"/>
      <c r="P23" s="1"/>
    </row>
    <row r="24" spans="1:16" ht="31.5" customHeight="1" thickBot="1">
      <c r="A24" s="108" t="s">
        <v>439</v>
      </c>
      <c r="B24" s="111" t="s">
        <v>440</v>
      </c>
      <c r="C24" s="111" t="s">
        <v>320</v>
      </c>
      <c r="D24" s="109">
        <v>338</v>
      </c>
      <c r="E24" s="113">
        <v>104</v>
      </c>
      <c r="F24" s="113">
        <v>234</v>
      </c>
      <c r="G24" s="110">
        <v>70</v>
      </c>
      <c r="H24" s="114"/>
      <c r="I24" s="111">
        <v>6</v>
      </c>
      <c r="J24" s="111">
        <v>6</v>
      </c>
      <c r="K24" s="27"/>
      <c r="L24" s="27"/>
      <c r="M24" s="1"/>
      <c r="N24" s="1"/>
      <c r="O24" s="1"/>
      <c r="P24" s="1"/>
    </row>
    <row r="25" spans="1:16" ht="20.25" customHeight="1" thickBot="1">
      <c r="A25" s="108" t="s">
        <v>443</v>
      </c>
      <c r="B25" s="1" t="s">
        <v>55</v>
      </c>
      <c r="C25" s="1" t="s">
        <v>319</v>
      </c>
      <c r="D25" s="22">
        <v>222</v>
      </c>
      <c r="E25" s="22">
        <v>66</v>
      </c>
      <c r="F25" s="22">
        <v>156</v>
      </c>
      <c r="G25" s="68">
        <v>16</v>
      </c>
      <c r="H25" s="23"/>
      <c r="I25" s="1">
        <v>4</v>
      </c>
      <c r="J25" s="1">
        <v>4</v>
      </c>
      <c r="K25" s="27"/>
      <c r="L25" s="27"/>
      <c r="M25" s="1"/>
      <c r="N25" s="1"/>
      <c r="O25" s="1"/>
      <c r="P25" s="1"/>
    </row>
    <row r="26" spans="1:16" ht="48" customHeight="1" thickBot="1">
      <c r="A26" s="41"/>
      <c r="B26" s="39" t="s">
        <v>314</v>
      </c>
      <c r="C26" s="90"/>
      <c r="D26" s="82">
        <f>SUM(D27:D28)</f>
        <v>190</v>
      </c>
      <c r="E26" s="82">
        <f>SUM(E27:E28)</f>
        <v>78</v>
      </c>
      <c r="F26" s="82">
        <f>SUM(F27:F28)</f>
        <v>112</v>
      </c>
      <c r="G26" s="82">
        <f>SUM(G27:G28)</f>
        <v>16</v>
      </c>
      <c r="H26" s="82"/>
      <c r="I26" s="89"/>
      <c r="J26" s="89"/>
      <c r="K26" s="89"/>
      <c r="L26" s="89"/>
      <c r="M26" s="89"/>
      <c r="N26" s="89"/>
      <c r="O26" s="89"/>
      <c r="P26" s="89"/>
    </row>
    <row r="27" spans="1:16" s="2" customFormat="1" ht="36.75" customHeight="1" thickBot="1">
      <c r="A27" s="108" t="s">
        <v>446</v>
      </c>
      <c r="B27" s="1" t="s">
        <v>318</v>
      </c>
      <c r="C27" s="1" t="s">
        <v>320</v>
      </c>
      <c r="D27" s="22">
        <v>170</v>
      </c>
      <c r="E27" s="22">
        <v>58</v>
      </c>
      <c r="F27" s="22">
        <v>112</v>
      </c>
      <c r="G27" s="68">
        <v>16</v>
      </c>
      <c r="H27" s="23"/>
      <c r="I27" s="1">
        <v>4</v>
      </c>
      <c r="J27" s="1">
        <v>2</v>
      </c>
      <c r="K27" s="27"/>
      <c r="L27" s="27"/>
      <c r="M27" s="1"/>
      <c r="N27" s="1"/>
      <c r="O27" s="1"/>
      <c r="P27" s="1"/>
    </row>
    <row r="28" spans="1:16" s="2" customFormat="1" ht="18" customHeight="1" thickBot="1">
      <c r="A28" s="108" t="s">
        <v>451</v>
      </c>
      <c r="B28" s="1" t="s">
        <v>444</v>
      </c>
      <c r="C28" s="1" t="s">
        <v>445</v>
      </c>
      <c r="D28" s="22">
        <v>20</v>
      </c>
      <c r="E28" s="22">
        <v>20</v>
      </c>
      <c r="F28" s="22"/>
      <c r="G28" s="68"/>
      <c r="H28" s="23"/>
      <c r="I28" s="1"/>
      <c r="J28" s="1"/>
      <c r="K28" s="27"/>
      <c r="L28" s="27"/>
      <c r="M28" s="1"/>
      <c r="N28" s="1"/>
      <c r="O28" s="1"/>
      <c r="P28" s="1"/>
    </row>
    <row r="29" spans="1:16" ht="48" customHeight="1" thickBot="1">
      <c r="A29" s="40" t="s">
        <v>15</v>
      </c>
      <c r="B29" s="40" t="s">
        <v>16</v>
      </c>
      <c r="C29" s="40"/>
      <c r="D29" s="40">
        <f>SUM(D30:D38)</f>
        <v>977</v>
      </c>
      <c r="E29" s="40">
        <f>SUM(E30:E38)</f>
        <v>330</v>
      </c>
      <c r="F29" s="40">
        <f>SUM(F30:F38)</f>
        <v>647</v>
      </c>
      <c r="G29" s="107">
        <f>SUM(G30:G38)</f>
        <v>432</v>
      </c>
      <c r="H29" s="39"/>
      <c r="I29" s="40"/>
      <c r="J29" s="40"/>
      <c r="K29" s="40"/>
      <c r="L29" s="40"/>
      <c r="M29" s="40"/>
      <c r="N29" s="40"/>
      <c r="O29" s="40"/>
      <c r="P29" s="40"/>
    </row>
    <row r="30" spans="1:16" ht="20.25" customHeight="1" thickBot="1">
      <c r="A30" s="26" t="s">
        <v>17</v>
      </c>
      <c r="B30" s="1" t="s">
        <v>53</v>
      </c>
      <c r="C30" s="22" t="s">
        <v>177</v>
      </c>
      <c r="D30" s="22">
        <v>69</v>
      </c>
      <c r="E30" s="22">
        <v>17</v>
      </c>
      <c r="F30" s="22">
        <v>52</v>
      </c>
      <c r="G30" s="68">
        <v>12</v>
      </c>
      <c r="H30" s="23"/>
      <c r="I30" s="1"/>
      <c r="J30" s="1"/>
      <c r="K30" s="27"/>
      <c r="L30" s="27"/>
      <c r="M30" s="1">
        <v>4</v>
      </c>
      <c r="N30" s="1"/>
      <c r="O30" s="1"/>
      <c r="P30" s="1"/>
    </row>
    <row r="31" spans="1:16" s="37" customFormat="1" ht="19.5" customHeight="1" thickBot="1">
      <c r="A31" s="26" t="s">
        <v>56</v>
      </c>
      <c r="B31" s="1" t="s">
        <v>54</v>
      </c>
      <c r="C31" s="22" t="s">
        <v>178</v>
      </c>
      <c r="D31" s="22">
        <v>66</v>
      </c>
      <c r="E31" s="22">
        <v>15</v>
      </c>
      <c r="F31" s="22">
        <v>51</v>
      </c>
      <c r="G31" s="68">
        <v>8</v>
      </c>
      <c r="H31" s="23"/>
      <c r="I31" s="1"/>
      <c r="J31" s="1"/>
      <c r="K31" s="27">
        <v>3</v>
      </c>
      <c r="L31" s="27"/>
      <c r="M31" s="1"/>
      <c r="N31" s="1"/>
      <c r="O31" s="1"/>
      <c r="P31" s="1"/>
    </row>
    <row r="32" spans="1:16" ht="19.5" customHeight="1" thickBot="1">
      <c r="A32" s="26" t="s">
        <v>57</v>
      </c>
      <c r="B32" s="1" t="s">
        <v>55</v>
      </c>
      <c r="C32" s="22" t="s">
        <v>178</v>
      </c>
      <c r="D32" s="22">
        <v>66</v>
      </c>
      <c r="E32" s="22">
        <v>15</v>
      </c>
      <c r="F32" s="22">
        <v>51</v>
      </c>
      <c r="G32" s="68">
        <v>8</v>
      </c>
      <c r="H32" s="23"/>
      <c r="I32" s="1"/>
      <c r="J32" s="1"/>
      <c r="K32" s="27">
        <v>3</v>
      </c>
      <c r="L32" s="27"/>
      <c r="M32" s="1"/>
      <c r="N32" s="1"/>
      <c r="O32" s="1"/>
      <c r="P32" s="1"/>
    </row>
    <row r="33" spans="1:16" ht="24.75" customHeight="1" thickBot="1">
      <c r="A33" s="26" t="s">
        <v>58</v>
      </c>
      <c r="B33" s="1" t="s">
        <v>43</v>
      </c>
      <c r="C33" s="22" t="s">
        <v>398</v>
      </c>
      <c r="D33" s="22">
        <v>242</v>
      </c>
      <c r="E33" s="22">
        <v>58</v>
      </c>
      <c r="F33" s="22">
        <v>184</v>
      </c>
      <c r="G33" s="68">
        <v>184</v>
      </c>
      <c r="H33" s="23"/>
      <c r="I33" s="1"/>
      <c r="J33" s="1"/>
      <c r="K33" s="27">
        <v>2</v>
      </c>
      <c r="L33" s="27">
        <v>2</v>
      </c>
      <c r="M33" s="1">
        <v>2</v>
      </c>
      <c r="N33" s="1">
        <v>2</v>
      </c>
      <c r="O33" s="1">
        <v>3</v>
      </c>
      <c r="P33" s="1"/>
    </row>
    <row r="34" spans="1:16" ht="20.25" customHeight="1" thickBot="1">
      <c r="A34" s="26" t="s">
        <v>59</v>
      </c>
      <c r="B34" s="1" t="s">
        <v>44</v>
      </c>
      <c r="C34" s="38" t="s">
        <v>180</v>
      </c>
      <c r="D34" s="22">
        <v>380</v>
      </c>
      <c r="E34" s="22">
        <v>190</v>
      </c>
      <c r="F34" s="22">
        <v>190</v>
      </c>
      <c r="G34" s="68">
        <v>190</v>
      </c>
      <c r="H34" s="23"/>
      <c r="I34" s="1"/>
      <c r="J34" s="1"/>
      <c r="K34" s="27">
        <v>2</v>
      </c>
      <c r="L34" s="27">
        <v>2</v>
      </c>
      <c r="M34" s="1">
        <v>2</v>
      </c>
      <c r="N34" s="1">
        <v>2</v>
      </c>
      <c r="O34" s="1">
        <v>2</v>
      </c>
      <c r="P34" s="1">
        <v>2</v>
      </c>
    </row>
    <row r="35" spans="1:16" ht="20.25" customHeight="1" thickBot="1">
      <c r="A35" s="26"/>
      <c r="B35" s="71" t="s">
        <v>304</v>
      </c>
      <c r="C35" s="22"/>
      <c r="D35" s="22"/>
      <c r="E35" s="22"/>
      <c r="F35" s="22"/>
      <c r="G35" s="68"/>
      <c r="H35" s="23"/>
      <c r="I35" s="1"/>
      <c r="J35" s="1"/>
      <c r="K35" s="27"/>
      <c r="L35" s="27"/>
      <c r="M35" s="1"/>
      <c r="N35" s="1"/>
      <c r="O35" s="1"/>
      <c r="P35" s="1"/>
    </row>
    <row r="36" spans="1:16" ht="20.25" customHeight="1" thickBot="1">
      <c r="A36" s="26" t="s">
        <v>475</v>
      </c>
      <c r="B36" s="1" t="s">
        <v>474</v>
      </c>
      <c r="C36" s="22" t="s">
        <v>178</v>
      </c>
      <c r="D36" s="22">
        <v>66</v>
      </c>
      <c r="E36" s="22">
        <v>15</v>
      </c>
      <c r="F36" s="22">
        <v>51</v>
      </c>
      <c r="G36" s="68">
        <v>16</v>
      </c>
      <c r="H36" s="23"/>
      <c r="I36" s="1"/>
      <c r="J36" s="1"/>
      <c r="K36" s="27">
        <v>3</v>
      </c>
      <c r="L36" s="27"/>
      <c r="M36" s="1"/>
      <c r="N36" s="1"/>
      <c r="O36" s="1"/>
      <c r="P36" s="1"/>
    </row>
    <row r="37" spans="1:16" ht="31.5" customHeight="1" thickBot="1">
      <c r="A37" s="26" t="s">
        <v>164</v>
      </c>
      <c r="B37" s="1" t="s">
        <v>442</v>
      </c>
      <c r="C37" s="22" t="s">
        <v>178</v>
      </c>
      <c r="D37" s="22">
        <v>44</v>
      </c>
      <c r="E37" s="22">
        <v>10</v>
      </c>
      <c r="F37" s="22">
        <v>34</v>
      </c>
      <c r="G37" s="68">
        <v>6</v>
      </c>
      <c r="H37" s="23"/>
      <c r="I37" s="1"/>
      <c r="J37" s="1"/>
      <c r="K37" s="27">
        <v>2</v>
      </c>
      <c r="L37" s="27" t="s">
        <v>163</v>
      </c>
      <c r="M37" s="1"/>
      <c r="N37" s="1"/>
      <c r="O37" s="1"/>
      <c r="P37" s="1"/>
    </row>
    <row r="38" spans="1:16" ht="50.25" customHeight="1" thickBot="1">
      <c r="A38" s="26" t="s">
        <v>476</v>
      </c>
      <c r="B38" s="1" t="s">
        <v>477</v>
      </c>
      <c r="C38" s="22" t="s">
        <v>178</v>
      </c>
      <c r="D38" s="22">
        <v>44</v>
      </c>
      <c r="E38" s="22">
        <v>10</v>
      </c>
      <c r="F38" s="22">
        <v>34</v>
      </c>
      <c r="G38" s="68">
        <v>8</v>
      </c>
      <c r="H38" s="23"/>
      <c r="I38" s="1"/>
      <c r="J38" s="1"/>
      <c r="K38" s="27">
        <v>2</v>
      </c>
      <c r="L38" s="27"/>
      <c r="M38" s="1"/>
      <c r="N38" s="1"/>
      <c r="O38" s="1"/>
      <c r="P38" s="1"/>
    </row>
    <row r="39" spans="1:16" ht="34.5" customHeight="1" thickBot="1">
      <c r="A39" s="40" t="s">
        <v>18</v>
      </c>
      <c r="B39" s="40" t="s">
        <v>19</v>
      </c>
      <c r="C39" s="40"/>
      <c r="D39" s="40">
        <f>SUM(D40:D43)</f>
        <v>252</v>
      </c>
      <c r="E39" s="40">
        <f>SUM(E40:E43)</f>
        <v>84</v>
      </c>
      <c r="F39" s="40">
        <f>SUM(F40:F43)</f>
        <v>168</v>
      </c>
      <c r="G39" s="107">
        <f>SUM(G40:G43)</f>
        <v>105</v>
      </c>
      <c r="H39" s="39"/>
      <c r="I39" s="40"/>
      <c r="J39" s="40"/>
      <c r="K39" s="40"/>
      <c r="L39" s="40"/>
      <c r="M39" s="40"/>
      <c r="N39" s="40"/>
      <c r="O39" s="40"/>
      <c r="P39" s="40"/>
    </row>
    <row r="40" spans="1:16" ht="21.75" customHeight="1" thickBot="1">
      <c r="A40" s="26" t="s">
        <v>20</v>
      </c>
      <c r="B40" s="1" t="s">
        <v>48</v>
      </c>
      <c r="C40" s="22" t="s">
        <v>179</v>
      </c>
      <c r="D40" s="22">
        <v>90</v>
      </c>
      <c r="E40" s="22">
        <v>30</v>
      </c>
      <c r="F40" s="22">
        <v>60</v>
      </c>
      <c r="G40" s="68">
        <v>27</v>
      </c>
      <c r="H40" s="23"/>
      <c r="I40" s="1"/>
      <c r="J40" s="1"/>
      <c r="K40" s="27"/>
      <c r="L40" s="27">
        <v>3</v>
      </c>
      <c r="M40" s="1"/>
      <c r="N40" s="1"/>
      <c r="O40" s="1"/>
      <c r="P40" s="1"/>
    </row>
    <row r="41" spans="1:16" ht="66.75" customHeight="1" thickBot="1">
      <c r="A41" s="26" t="s">
        <v>60</v>
      </c>
      <c r="B41" s="1" t="s">
        <v>61</v>
      </c>
      <c r="C41" s="22" t="s">
        <v>179</v>
      </c>
      <c r="D41" s="22">
        <v>111</v>
      </c>
      <c r="E41" s="22">
        <v>37</v>
      </c>
      <c r="F41" s="22">
        <v>74</v>
      </c>
      <c r="G41" s="68">
        <v>70</v>
      </c>
      <c r="H41" s="23"/>
      <c r="I41" s="1"/>
      <c r="J41" s="1"/>
      <c r="K41" s="27">
        <v>2</v>
      </c>
      <c r="L41" s="27">
        <v>2</v>
      </c>
      <c r="M41" s="1"/>
      <c r="N41" s="1"/>
      <c r="O41" s="1"/>
      <c r="P41" s="1"/>
    </row>
    <row r="42" spans="1:16" ht="19.5" customHeight="1" thickBot="1">
      <c r="A42" s="26"/>
      <c r="B42" s="71" t="s">
        <v>304</v>
      </c>
      <c r="C42" s="22"/>
      <c r="D42" s="22"/>
      <c r="E42" s="22"/>
      <c r="F42" s="22"/>
      <c r="G42" s="70"/>
      <c r="H42" s="23"/>
      <c r="I42" s="1"/>
      <c r="J42" s="1"/>
      <c r="K42" s="27"/>
      <c r="L42" s="27"/>
      <c r="M42" s="1"/>
      <c r="N42" s="1"/>
      <c r="O42" s="1"/>
      <c r="P42" s="1"/>
    </row>
    <row r="43" spans="1:16" ht="33" customHeight="1" thickBot="1">
      <c r="A43" s="26" t="s">
        <v>165</v>
      </c>
      <c r="B43" s="1" t="s">
        <v>162</v>
      </c>
      <c r="C43" s="22" t="s">
        <v>178</v>
      </c>
      <c r="D43" s="22">
        <v>51</v>
      </c>
      <c r="E43" s="22">
        <v>17</v>
      </c>
      <c r="F43" s="22">
        <v>34</v>
      </c>
      <c r="G43" s="68">
        <v>8</v>
      </c>
      <c r="H43" s="23"/>
      <c r="I43" s="1"/>
      <c r="J43" s="1"/>
      <c r="K43" s="27">
        <v>2</v>
      </c>
      <c r="L43" s="27"/>
      <c r="M43" s="1"/>
      <c r="N43" s="1"/>
      <c r="O43" s="1"/>
      <c r="P43" s="1"/>
    </row>
    <row r="44" spans="1:16" ht="18" customHeight="1" thickBot="1">
      <c r="A44" s="40" t="s">
        <v>21</v>
      </c>
      <c r="B44" s="40" t="s">
        <v>22</v>
      </c>
      <c r="C44" s="40"/>
      <c r="D44" s="40">
        <f>SUM(D45+D59)</f>
        <v>3415</v>
      </c>
      <c r="E44" s="40">
        <f>SUM(E45+E59)</f>
        <v>348</v>
      </c>
      <c r="F44" s="40">
        <f>SUM(F45+F59)</f>
        <v>2281</v>
      </c>
      <c r="G44" s="40">
        <f>SUM(G45+G59)</f>
        <v>947</v>
      </c>
      <c r="H44" s="40">
        <f>SUM(H45+H59)</f>
        <v>30</v>
      </c>
      <c r="I44" s="40"/>
      <c r="J44" s="40"/>
      <c r="K44" s="40"/>
      <c r="L44" s="40"/>
      <c r="M44" s="40"/>
      <c r="N44" s="40"/>
      <c r="O44" s="40"/>
      <c r="P44" s="40"/>
    </row>
    <row r="45" spans="1:16" ht="35.25" customHeight="1" thickBot="1">
      <c r="A45" s="92" t="s">
        <v>23</v>
      </c>
      <c r="B45" s="92" t="s">
        <v>24</v>
      </c>
      <c r="C45" s="92"/>
      <c r="D45" s="92">
        <f>SUM(D46:D58)</f>
        <v>1057</v>
      </c>
      <c r="E45" s="92">
        <f>SUM(E46:E58)</f>
        <v>348</v>
      </c>
      <c r="F45" s="92">
        <f>SUM(F46:F58)</f>
        <v>709</v>
      </c>
      <c r="G45" s="92">
        <f>SUM(G46:G58)</f>
        <v>206</v>
      </c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9.5" customHeight="1" thickBot="1">
      <c r="A46" s="26" t="s">
        <v>399</v>
      </c>
      <c r="B46" s="1" t="s">
        <v>62</v>
      </c>
      <c r="C46" s="22" t="s">
        <v>181</v>
      </c>
      <c r="D46" s="22">
        <v>111</v>
      </c>
      <c r="E46" s="22">
        <v>37</v>
      </c>
      <c r="F46" s="22">
        <v>74</v>
      </c>
      <c r="G46" s="68">
        <v>20</v>
      </c>
      <c r="H46" s="22"/>
      <c r="I46" s="1"/>
      <c r="J46" s="1"/>
      <c r="K46" s="27">
        <v>2</v>
      </c>
      <c r="L46" s="27">
        <v>2</v>
      </c>
      <c r="M46" s="1"/>
      <c r="N46" s="1"/>
      <c r="O46" s="1"/>
      <c r="P46" s="1"/>
    </row>
    <row r="47" spans="1:16" ht="18.75" customHeight="1" thickBot="1">
      <c r="A47" s="26" t="s">
        <v>400</v>
      </c>
      <c r="B47" s="1" t="s">
        <v>63</v>
      </c>
      <c r="C47" s="22" t="s">
        <v>179</v>
      </c>
      <c r="D47" s="22">
        <v>137</v>
      </c>
      <c r="E47" s="22">
        <v>46</v>
      </c>
      <c r="F47" s="22">
        <v>91</v>
      </c>
      <c r="G47" s="68">
        <v>32</v>
      </c>
      <c r="H47" s="22"/>
      <c r="I47" s="1"/>
      <c r="J47" s="1"/>
      <c r="K47" s="27">
        <v>3</v>
      </c>
      <c r="L47" s="27">
        <v>2</v>
      </c>
      <c r="M47" s="1"/>
      <c r="N47" s="1"/>
      <c r="O47" s="1"/>
      <c r="P47" s="1"/>
    </row>
    <row r="48" spans="1:16" ht="34.5" customHeight="1" thickBot="1">
      <c r="A48" s="26" t="s">
        <v>401</v>
      </c>
      <c r="B48" s="1" t="s">
        <v>64</v>
      </c>
      <c r="C48" s="22" t="s">
        <v>178</v>
      </c>
      <c r="D48" s="22">
        <v>102</v>
      </c>
      <c r="E48" s="22">
        <v>34</v>
      </c>
      <c r="F48" s="22">
        <v>68</v>
      </c>
      <c r="G48" s="68">
        <v>12</v>
      </c>
      <c r="H48" s="22"/>
      <c r="I48" s="1"/>
      <c r="J48" s="1"/>
      <c r="K48" s="27">
        <v>4</v>
      </c>
      <c r="L48" s="27"/>
      <c r="M48" s="1"/>
      <c r="N48" s="1"/>
      <c r="O48" s="1"/>
      <c r="P48" s="1"/>
    </row>
    <row r="49" spans="1:16" ht="34.5" customHeight="1" thickBot="1">
      <c r="A49" s="26" t="s">
        <v>402</v>
      </c>
      <c r="B49" s="1" t="s">
        <v>65</v>
      </c>
      <c r="C49" s="22" t="s">
        <v>180</v>
      </c>
      <c r="D49" s="22">
        <v>66</v>
      </c>
      <c r="E49" s="22">
        <v>22</v>
      </c>
      <c r="F49" s="22">
        <v>44</v>
      </c>
      <c r="G49" s="68">
        <v>12</v>
      </c>
      <c r="H49" s="22"/>
      <c r="I49" s="1"/>
      <c r="J49" s="1"/>
      <c r="K49" s="27"/>
      <c r="L49" s="27"/>
      <c r="M49" s="1"/>
      <c r="N49" s="1"/>
      <c r="O49" s="1"/>
      <c r="P49" s="1">
        <v>4</v>
      </c>
    </row>
    <row r="50" spans="1:16" ht="35.25" customHeight="1" thickBot="1">
      <c r="A50" s="26" t="s">
        <v>403</v>
      </c>
      <c r="B50" s="1" t="s">
        <v>455</v>
      </c>
      <c r="C50" s="22" t="s">
        <v>182</v>
      </c>
      <c r="D50" s="22">
        <v>79</v>
      </c>
      <c r="E50" s="22">
        <v>25</v>
      </c>
      <c r="F50" s="22">
        <v>54</v>
      </c>
      <c r="G50" s="68">
        <v>10</v>
      </c>
      <c r="H50" s="22"/>
      <c r="I50" s="1"/>
      <c r="J50" s="1"/>
      <c r="K50" s="27">
        <v>2</v>
      </c>
      <c r="L50" s="27">
        <v>1</v>
      </c>
      <c r="M50" s="1"/>
      <c r="N50" s="1"/>
      <c r="O50" s="1"/>
      <c r="P50" s="1"/>
    </row>
    <row r="51" spans="1:16" ht="20.25" customHeight="1" thickBot="1">
      <c r="A51" s="26" t="s">
        <v>404</v>
      </c>
      <c r="B51" s="1" t="s">
        <v>66</v>
      </c>
      <c r="C51" s="22" t="s">
        <v>182</v>
      </c>
      <c r="D51" s="22">
        <v>111</v>
      </c>
      <c r="E51" s="22">
        <v>37</v>
      </c>
      <c r="F51" s="22">
        <v>74</v>
      </c>
      <c r="G51" s="68">
        <v>26</v>
      </c>
      <c r="H51" s="22"/>
      <c r="I51" s="1"/>
      <c r="J51" s="1"/>
      <c r="K51" s="27">
        <v>2</v>
      </c>
      <c r="L51" s="27">
        <v>2</v>
      </c>
      <c r="M51" s="1"/>
      <c r="N51" s="1"/>
      <c r="O51" s="1"/>
      <c r="P51" s="1"/>
    </row>
    <row r="52" spans="1:16" ht="20.25" customHeight="1" thickBot="1">
      <c r="A52" s="26"/>
      <c r="B52" s="71" t="s">
        <v>304</v>
      </c>
      <c r="C52" s="22"/>
      <c r="D52" s="22"/>
      <c r="E52" s="22"/>
      <c r="F52" s="22"/>
      <c r="G52" s="68"/>
      <c r="H52" s="22"/>
      <c r="I52" s="1"/>
      <c r="J52" s="1"/>
      <c r="K52" s="27"/>
      <c r="L52" s="27"/>
      <c r="M52" s="1"/>
      <c r="N52" s="1"/>
      <c r="O52" s="1"/>
      <c r="P52" s="1"/>
    </row>
    <row r="53" spans="1:16" ht="33.75" customHeight="1" thickBot="1">
      <c r="A53" s="26" t="s">
        <v>405</v>
      </c>
      <c r="B53" s="1" t="s">
        <v>166</v>
      </c>
      <c r="C53" s="22" t="s">
        <v>183</v>
      </c>
      <c r="D53" s="22">
        <v>72</v>
      </c>
      <c r="E53" s="22">
        <v>24</v>
      </c>
      <c r="F53" s="22">
        <v>48</v>
      </c>
      <c r="G53" s="68">
        <v>8</v>
      </c>
      <c r="H53" s="22"/>
      <c r="I53" s="1"/>
      <c r="J53" s="1"/>
      <c r="K53" s="27"/>
      <c r="L53" s="27"/>
      <c r="M53" s="1"/>
      <c r="N53" s="1"/>
      <c r="O53" s="1">
        <v>3</v>
      </c>
      <c r="P53" s="1"/>
    </row>
    <row r="54" spans="1:16" ht="33" customHeight="1" thickBot="1">
      <c r="A54" s="26" t="s">
        <v>406</v>
      </c>
      <c r="B54" s="1" t="s">
        <v>167</v>
      </c>
      <c r="C54" s="109" t="s">
        <v>180</v>
      </c>
      <c r="D54" s="109">
        <v>45</v>
      </c>
      <c r="E54" s="109">
        <v>12</v>
      </c>
      <c r="F54" s="109">
        <v>33</v>
      </c>
      <c r="G54" s="110">
        <v>20</v>
      </c>
      <c r="H54" s="22"/>
      <c r="I54" s="1"/>
      <c r="J54" s="1"/>
      <c r="K54" s="27"/>
      <c r="L54" s="27"/>
      <c r="M54" s="1"/>
      <c r="N54" s="1"/>
      <c r="O54" s="1"/>
      <c r="P54" s="111">
        <v>3</v>
      </c>
    </row>
    <row r="55" spans="1:16" ht="21.75" customHeight="1" thickBot="1">
      <c r="A55" s="26" t="s">
        <v>407</v>
      </c>
      <c r="B55" s="1" t="s">
        <v>168</v>
      </c>
      <c r="C55" s="22" t="s">
        <v>184</v>
      </c>
      <c r="D55" s="22">
        <v>58</v>
      </c>
      <c r="E55" s="22">
        <v>19</v>
      </c>
      <c r="F55" s="22">
        <v>39</v>
      </c>
      <c r="G55" s="68">
        <v>8</v>
      </c>
      <c r="H55" s="22"/>
      <c r="I55" s="1"/>
      <c r="J55" s="1"/>
      <c r="K55" s="27"/>
      <c r="L55" s="27"/>
      <c r="M55" s="1">
        <v>3</v>
      </c>
      <c r="N55" s="1"/>
      <c r="O55" s="1"/>
      <c r="P55" s="1"/>
    </row>
    <row r="56" spans="1:16" ht="33" customHeight="1" thickBot="1">
      <c r="A56" s="26" t="s">
        <v>408</v>
      </c>
      <c r="B56" s="1" t="s">
        <v>169</v>
      </c>
      <c r="C56" s="22" t="s">
        <v>180</v>
      </c>
      <c r="D56" s="22">
        <v>66</v>
      </c>
      <c r="E56" s="22">
        <v>22</v>
      </c>
      <c r="F56" s="22">
        <v>44</v>
      </c>
      <c r="G56" s="68">
        <v>8</v>
      </c>
      <c r="H56" s="22"/>
      <c r="I56" s="1"/>
      <c r="J56" s="1"/>
      <c r="K56" s="27"/>
      <c r="L56" s="27"/>
      <c r="M56" s="1"/>
      <c r="N56" s="1"/>
      <c r="O56" s="1"/>
      <c r="P56" s="1">
        <v>4</v>
      </c>
    </row>
    <row r="57" spans="1:16" ht="33" customHeight="1" thickBot="1">
      <c r="A57" s="26" t="s">
        <v>409</v>
      </c>
      <c r="B57" s="1" t="s">
        <v>170</v>
      </c>
      <c r="C57" s="22" t="s">
        <v>179</v>
      </c>
      <c r="D57" s="22">
        <v>111</v>
      </c>
      <c r="E57" s="22">
        <v>37</v>
      </c>
      <c r="F57" s="22">
        <v>74</v>
      </c>
      <c r="G57" s="68">
        <v>20</v>
      </c>
      <c r="H57" s="22"/>
      <c r="I57" s="1"/>
      <c r="J57" s="1"/>
      <c r="K57" s="27">
        <v>2</v>
      </c>
      <c r="L57" s="27">
        <v>2</v>
      </c>
      <c r="M57" s="1"/>
      <c r="N57" s="1"/>
      <c r="O57" s="1"/>
      <c r="P57" s="1"/>
    </row>
    <row r="58" spans="1:16" ht="21" customHeight="1" thickBot="1">
      <c r="A58" s="108" t="s">
        <v>434</v>
      </c>
      <c r="B58" s="111" t="s">
        <v>435</v>
      </c>
      <c r="C58" s="109" t="s">
        <v>436</v>
      </c>
      <c r="D58" s="109">
        <v>99</v>
      </c>
      <c r="E58" s="109">
        <v>33</v>
      </c>
      <c r="F58" s="109">
        <v>66</v>
      </c>
      <c r="G58" s="112">
        <v>30</v>
      </c>
      <c r="H58" s="22"/>
      <c r="I58" s="1"/>
      <c r="J58" s="1"/>
      <c r="K58" s="27"/>
      <c r="L58" s="27"/>
      <c r="M58" s="1"/>
      <c r="N58" s="111">
        <v>1</v>
      </c>
      <c r="O58" s="111">
        <v>3</v>
      </c>
      <c r="P58" s="1"/>
    </row>
    <row r="59" spans="1:16" ht="20.25" customHeight="1" thickBot="1">
      <c r="A59" s="94" t="s">
        <v>25</v>
      </c>
      <c r="B59" s="94" t="s">
        <v>26</v>
      </c>
      <c r="C59" s="94"/>
      <c r="D59" s="94">
        <f>SUM(D60,D66,D75,D83,D86,D89)</f>
        <v>2358</v>
      </c>
      <c r="E59" s="94"/>
      <c r="F59" s="94">
        <f>SUM(F60,F66,F75,F83,F86,F89)</f>
        <v>1572</v>
      </c>
      <c r="G59" s="93">
        <f>SUM(G60,G66,G75,G83,G86,G89)</f>
        <v>741</v>
      </c>
      <c r="H59" s="93">
        <f>SUM(H60,H66,H75,H83,H86,H89)</f>
        <v>30</v>
      </c>
      <c r="I59" s="94"/>
      <c r="J59" s="94"/>
      <c r="K59" s="94"/>
      <c r="L59" s="94"/>
      <c r="M59" s="94"/>
      <c r="N59" s="94"/>
      <c r="O59" s="94"/>
      <c r="P59" s="94"/>
    </row>
    <row r="60" spans="1:16" ht="84" customHeight="1" thickBot="1">
      <c r="A60" s="95" t="s">
        <v>27</v>
      </c>
      <c r="B60" s="95" t="s">
        <v>456</v>
      </c>
      <c r="C60" s="95" t="s">
        <v>410</v>
      </c>
      <c r="D60" s="95">
        <f>SUM(D61:D63)</f>
        <v>234</v>
      </c>
      <c r="E60" s="95">
        <f>SUM(E61:E63)</f>
        <v>78</v>
      </c>
      <c r="F60" s="95">
        <f>SUM(F61:F63)</f>
        <v>156</v>
      </c>
      <c r="G60" s="96">
        <f>SUM(G61:G63)</f>
        <v>94</v>
      </c>
      <c r="H60" s="97"/>
      <c r="I60" s="95"/>
      <c r="J60" s="95"/>
      <c r="K60" s="95"/>
      <c r="L60" s="95" t="s">
        <v>214</v>
      </c>
      <c r="M60" s="95" t="s">
        <v>197</v>
      </c>
      <c r="N60" s="95" t="s">
        <v>175</v>
      </c>
      <c r="O60" s="95"/>
      <c r="P60" s="95"/>
    </row>
    <row r="61" spans="1:16" ht="33.75" customHeight="1" thickBot="1">
      <c r="A61" s="26" t="s">
        <v>28</v>
      </c>
      <c r="B61" s="1" t="s">
        <v>67</v>
      </c>
      <c r="C61" s="22"/>
      <c r="D61" s="22">
        <v>60</v>
      </c>
      <c r="E61" s="22">
        <v>20</v>
      </c>
      <c r="F61" s="22">
        <v>40</v>
      </c>
      <c r="G61" s="68">
        <v>10</v>
      </c>
      <c r="H61" s="23"/>
      <c r="I61" s="1"/>
      <c r="J61" s="1"/>
      <c r="K61" s="27"/>
      <c r="L61" s="27">
        <v>2</v>
      </c>
      <c r="M61" s="1"/>
      <c r="N61" s="1"/>
      <c r="O61" s="1"/>
      <c r="P61" s="1"/>
    </row>
    <row r="62" spans="1:16" s="28" customFormat="1" ht="67.5" customHeight="1" thickBot="1">
      <c r="A62" s="26" t="s">
        <v>29</v>
      </c>
      <c r="B62" s="1" t="s">
        <v>68</v>
      </c>
      <c r="C62" s="22" t="s">
        <v>184</v>
      </c>
      <c r="D62" s="22">
        <v>93</v>
      </c>
      <c r="E62" s="22">
        <v>31</v>
      </c>
      <c r="F62" s="22">
        <v>62</v>
      </c>
      <c r="G62" s="68">
        <v>30</v>
      </c>
      <c r="H62" s="23"/>
      <c r="I62" s="1"/>
      <c r="J62" s="1"/>
      <c r="K62" s="27"/>
      <c r="L62" s="27"/>
      <c r="M62" s="1">
        <v>2</v>
      </c>
      <c r="N62" s="1">
        <v>2</v>
      </c>
      <c r="O62" s="1"/>
      <c r="P62" s="1"/>
    </row>
    <row r="63" spans="1:16" ht="37.5" customHeight="1" thickBot="1">
      <c r="A63" s="26" t="s">
        <v>130</v>
      </c>
      <c r="B63" s="1" t="s">
        <v>129</v>
      </c>
      <c r="C63" s="22"/>
      <c r="D63" s="22">
        <v>81</v>
      </c>
      <c r="E63" s="22">
        <v>27</v>
      </c>
      <c r="F63" s="22">
        <v>54</v>
      </c>
      <c r="G63" s="68">
        <v>54</v>
      </c>
      <c r="H63" s="23"/>
      <c r="I63" s="1"/>
      <c r="J63" s="1"/>
      <c r="K63" s="27"/>
      <c r="L63" s="27"/>
      <c r="M63" s="1"/>
      <c r="N63" s="1">
        <v>3</v>
      </c>
      <c r="O63" s="1"/>
      <c r="P63" s="1"/>
    </row>
    <row r="64" spans="1:16" ht="50.25" customHeight="1" thickBot="1">
      <c r="A64" s="26" t="s">
        <v>411</v>
      </c>
      <c r="B64" s="1" t="s">
        <v>150</v>
      </c>
      <c r="C64" s="22"/>
      <c r="D64" s="69"/>
      <c r="E64" s="22"/>
      <c r="F64" s="22">
        <v>72</v>
      </c>
      <c r="G64" s="68"/>
      <c r="H64" s="23"/>
      <c r="I64" s="1"/>
      <c r="J64" s="1"/>
      <c r="K64" s="27"/>
      <c r="L64" s="27" t="s">
        <v>151</v>
      </c>
      <c r="M64" s="1"/>
      <c r="N64" s="1"/>
      <c r="O64" s="1"/>
      <c r="P64" s="1"/>
    </row>
    <row r="65" spans="1:16" ht="54" customHeight="1" thickBot="1">
      <c r="A65" s="26" t="s">
        <v>412</v>
      </c>
      <c r="B65" s="1" t="s">
        <v>152</v>
      </c>
      <c r="C65" s="22"/>
      <c r="D65" s="69"/>
      <c r="E65" s="22"/>
      <c r="F65" s="22">
        <v>72</v>
      </c>
      <c r="G65" s="68"/>
      <c r="H65" s="22"/>
      <c r="I65" s="1"/>
      <c r="J65" s="1"/>
      <c r="K65" s="27"/>
      <c r="L65" s="27"/>
      <c r="M65" s="1"/>
      <c r="N65" s="1" t="s">
        <v>200</v>
      </c>
      <c r="O65" s="1"/>
      <c r="P65" s="1"/>
    </row>
    <row r="66" spans="1:16" ht="39" customHeight="1" thickBot="1">
      <c r="A66" s="95" t="s">
        <v>69</v>
      </c>
      <c r="B66" s="95" t="s">
        <v>457</v>
      </c>
      <c r="C66" s="95" t="s">
        <v>410</v>
      </c>
      <c r="D66" s="95">
        <f>SUM(D67:D72)</f>
        <v>767</v>
      </c>
      <c r="E66" s="95">
        <f>SUM(E67:E72)</f>
        <v>256</v>
      </c>
      <c r="F66" s="95">
        <f>SUM(F67:F72)</f>
        <v>511</v>
      </c>
      <c r="G66" s="96">
        <f>SUM(G67:G72)</f>
        <v>275</v>
      </c>
      <c r="H66" s="97"/>
      <c r="I66" s="95"/>
      <c r="J66" s="95"/>
      <c r="K66" s="95"/>
      <c r="L66" s="95" t="s">
        <v>219</v>
      </c>
      <c r="M66" s="95" t="s">
        <v>211</v>
      </c>
      <c r="N66" s="95" t="s">
        <v>174</v>
      </c>
      <c r="O66" s="95"/>
      <c r="P66" s="95"/>
    </row>
    <row r="67" spans="1:16" ht="63.75" thickBot="1">
      <c r="A67" s="26" t="s">
        <v>70</v>
      </c>
      <c r="B67" s="1" t="s">
        <v>71</v>
      </c>
      <c r="C67" s="22" t="s">
        <v>184</v>
      </c>
      <c r="D67" s="22">
        <v>153</v>
      </c>
      <c r="E67" s="22">
        <v>51</v>
      </c>
      <c r="F67" s="22">
        <v>102</v>
      </c>
      <c r="G67" s="68">
        <v>32</v>
      </c>
      <c r="H67" s="22"/>
      <c r="I67" s="1"/>
      <c r="J67" s="1"/>
      <c r="K67" s="27"/>
      <c r="L67" s="27">
        <v>2</v>
      </c>
      <c r="M67" s="1">
        <v>2</v>
      </c>
      <c r="N67" s="1">
        <v>2</v>
      </c>
      <c r="O67" s="1"/>
      <c r="P67" s="1"/>
    </row>
    <row r="68" spans="1:16" ht="48" thickBot="1">
      <c r="A68" s="26" t="s">
        <v>72</v>
      </c>
      <c r="B68" s="1" t="s">
        <v>458</v>
      </c>
      <c r="C68" s="22"/>
      <c r="D68" s="22">
        <v>99</v>
      </c>
      <c r="E68" s="22">
        <v>33</v>
      </c>
      <c r="F68" s="22">
        <v>66</v>
      </c>
      <c r="G68" s="68">
        <v>32</v>
      </c>
      <c r="H68" s="22"/>
      <c r="I68" s="1"/>
      <c r="J68" s="1"/>
      <c r="K68" s="27"/>
      <c r="L68" s="27">
        <v>2</v>
      </c>
      <c r="M68" s="1">
        <v>2</v>
      </c>
      <c r="N68" s="1"/>
      <c r="O68" s="1"/>
      <c r="P68" s="1"/>
    </row>
    <row r="69" spans="1:16" ht="67.5" customHeight="1" thickBot="1">
      <c r="A69" s="26" t="s">
        <v>73</v>
      </c>
      <c r="B69" s="1" t="s">
        <v>459</v>
      </c>
      <c r="C69" s="22"/>
      <c r="D69" s="22">
        <v>153</v>
      </c>
      <c r="E69" s="22">
        <v>51</v>
      </c>
      <c r="F69" s="22">
        <v>102</v>
      </c>
      <c r="G69" s="68">
        <v>43</v>
      </c>
      <c r="H69" s="22"/>
      <c r="I69" s="1"/>
      <c r="J69" s="1"/>
      <c r="K69" s="27"/>
      <c r="L69" s="27">
        <v>2</v>
      </c>
      <c r="M69" s="1">
        <v>2</v>
      </c>
      <c r="N69" s="1">
        <v>2</v>
      </c>
      <c r="O69" s="1"/>
      <c r="P69" s="1"/>
    </row>
    <row r="70" spans="1:16" ht="51.75" customHeight="1" thickBot="1">
      <c r="A70" s="26" t="s">
        <v>74</v>
      </c>
      <c r="B70" s="1" t="s">
        <v>75</v>
      </c>
      <c r="C70" s="22" t="s">
        <v>184</v>
      </c>
      <c r="D70" s="22">
        <v>153</v>
      </c>
      <c r="E70" s="22">
        <v>51</v>
      </c>
      <c r="F70" s="22">
        <v>102</v>
      </c>
      <c r="G70" s="68">
        <v>98</v>
      </c>
      <c r="H70" s="22"/>
      <c r="I70" s="1"/>
      <c r="J70" s="1"/>
      <c r="K70" s="27"/>
      <c r="L70" s="27">
        <v>2</v>
      </c>
      <c r="M70" s="1">
        <v>2</v>
      </c>
      <c r="N70" s="1">
        <v>2</v>
      </c>
      <c r="O70" s="1"/>
      <c r="P70" s="1"/>
    </row>
    <row r="71" spans="1:16" ht="38.25" customHeight="1" thickBot="1">
      <c r="A71" s="26" t="s">
        <v>76</v>
      </c>
      <c r="B71" s="1" t="s">
        <v>192</v>
      </c>
      <c r="C71" s="22"/>
      <c r="D71" s="22">
        <v>119</v>
      </c>
      <c r="E71" s="22">
        <v>40</v>
      </c>
      <c r="F71" s="22">
        <v>79</v>
      </c>
      <c r="G71" s="68">
        <v>30</v>
      </c>
      <c r="H71" s="22"/>
      <c r="I71" s="1"/>
      <c r="J71" s="1"/>
      <c r="K71" s="27"/>
      <c r="L71" s="27">
        <v>2</v>
      </c>
      <c r="M71" s="1">
        <v>3</v>
      </c>
      <c r="N71" s="1"/>
      <c r="O71" s="1"/>
      <c r="P71" s="1"/>
    </row>
    <row r="72" spans="1:16" ht="48.75" customHeight="1" thickBot="1">
      <c r="A72" s="26" t="s">
        <v>191</v>
      </c>
      <c r="B72" s="1" t="s">
        <v>460</v>
      </c>
      <c r="C72" s="22"/>
      <c r="D72" s="22">
        <v>90</v>
      </c>
      <c r="E72" s="22">
        <v>30</v>
      </c>
      <c r="F72" s="22">
        <v>60</v>
      </c>
      <c r="G72" s="68">
        <v>40</v>
      </c>
      <c r="H72" s="22"/>
      <c r="I72" s="1"/>
      <c r="J72" s="1"/>
      <c r="K72" s="27"/>
      <c r="L72" s="27">
        <v>3</v>
      </c>
      <c r="M72" s="1"/>
      <c r="N72" s="1"/>
      <c r="O72" s="1"/>
      <c r="P72" s="1"/>
    </row>
    <row r="73" spans="1:16" s="28" customFormat="1" ht="53.25" customHeight="1" thickBot="1">
      <c r="A73" s="26" t="s">
        <v>413</v>
      </c>
      <c r="B73" s="1" t="s">
        <v>93</v>
      </c>
      <c r="C73" s="22"/>
      <c r="D73" s="69"/>
      <c r="E73" s="22"/>
      <c r="F73" s="22">
        <v>36</v>
      </c>
      <c r="G73" s="68"/>
      <c r="H73" s="22"/>
      <c r="I73" s="1"/>
      <c r="J73" s="1"/>
      <c r="K73" s="27"/>
      <c r="L73" s="27"/>
      <c r="M73" s="1"/>
      <c r="N73" s="1" t="s">
        <v>202</v>
      </c>
      <c r="O73" s="1"/>
      <c r="P73" s="1"/>
    </row>
    <row r="74" spans="1:16" ht="48.75" customHeight="1" thickBot="1">
      <c r="A74" s="26" t="s">
        <v>414</v>
      </c>
      <c r="B74" s="1" t="s">
        <v>153</v>
      </c>
      <c r="C74" s="22"/>
      <c r="D74" s="69"/>
      <c r="E74" s="22"/>
      <c r="F74" s="22">
        <v>252</v>
      </c>
      <c r="G74" s="68"/>
      <c r="H74" s="22"/>
      <c r="I74" s="1"/>
      <c r="J74" s="1"/>
      <c r="K74" s="27"/>
      <c r="L74" s="27" t="s">
        <v>198</v>
      </c>
      <c r="M74" s="1" t="s">
        <v>289</v>
      </c>
      <c r="N74" s="1" t="s">
        <v>290</v>
      </c>
      <c r="O74" s="1"/>
      <c r="P74" s="1"/>
    </row>
    <row r="75" spans="1:16" ht="79.5" thickBot="1">
      <c r="A75" s="95" t="s">
        <v>77</v>
      </c>
      <c r="B75" s="95" t="s">
        <v>461</v>
      </c>
      <c r="C75" s="95" t="s">
        <v>415</v>
      </c>
      <c r="D75" s="95">
        <f>SUM(D76:D80)</f>
        <v>645</v>
      </c>
      <c r="E75" s="95">
        <f>SUM(E76:E80)</f>
        <v>215</v>
      </c>
      <c r="F75" s="95">
        <f>SUM(F76:F80)</f>
        <v>430</v>
      </c>
      <c r="G75" s="96">
        <f>SUM(G76:G80)</f>
        <v>166</v>
      </c>
      <c r="H75" s="97"/>
      <c r="I75" s="95"/>
      <c r="J75" s="95"/>
      <c r="K75" s="95"/>
      <c r="L75" s="95"/>
      <c r="M75" s="95" t="s">
        <v>171</v>
      </c>
      <c r="N75" s="95" t="s">
        <v>196</v>
      </c>
      <c r="O75" s="95" t="s">
        <v>176</v>
      </c>
      <c r="P75" s="95"/>
    </row>
    <row r="76" spans="1:16" ht="51.75" customHeight="1" thickBot="1">
      <c r="A76" s="26" t="s">
        <v>80</v>
      </c>
      <c r="B76" s="1" t="s">
        <v>78</v>
      </c>
      <c r="C76" s="22"/>
      <c r="D76" s="22">
        <v>141</v>
      </c>
      <c r="E76" s="22">
        <v>47</v>
      </c>
      <c r="F76" s="22">
        <v>94</v>
      </c>
      <c r="G76" s="68">
        <v>26</v>
      </c>
      <c r="H76" s="22"/>
      <c r="I76" s="1"/>
      <c r="J76" s="1"/>
      <c r="K76" s="27"/>
      <c r="L76" s="27"/>
      <c r="M76" s="1">
        <v>2</v>
      </c>
      <c r="N76" s="1">
        <v>2</v>
      </c>
      <c r="O76" s="1">
        <v>2</v>
      </c>
      <c r="P76" s="1"/>
    </row>
    <row r="77" spans="1:16" ht="39" customHeight="1" thickBot="1">
      <c r="A77" s="26" t="s">
        <v>81</v>
      </c>
      <c r="B77" s="1" t="s">
        <v>462</v>
      </c>
      <c r="C77" s="22" t="s">
        <v>186</v>
      </c>
      <c r="D77" s="22">
        <v>141</v>
      </c>
      <c r="E77" s="22">
        <v>47</v>
      </c>
      <c r="F77" s="22">
        <v>94</v>
      </c>
      <c r="G77" s="68">
        <v>36</v>
      </c>
      <c r="H77" s="22"/>
      <c r="I77" s="1"/>
      <c r="J77" s="1"/>
      <c r="K77" s="27"/>
      <c r="L77" s="27"/>
      <c r="M77" s="1">
        <v>2</v>
      </c>
      <c r="N77" s="1">
        <v>2</v>
      </c>
      <c r="O77" s="1">
        <v>2</v>
      </c>
      <c r="P77" s="1"/>
    </row>
    <row r="78" spans="1:16" ht="35.25" customHeight="1" thickBot="1">
      <c r="A78" s="26" t="s">
        <v>82</v>
      </c>
      <c r="B78" s="1" t="s">
        <v>463</v>
      </c>
      <c r="C78" s="22" t="s">
        <v>186</v>
      </c>
      <c r="D78" s="22">
        <v>141</v>
      </c>
      <c r="E78" s="22">
        <v>47</v>
      </c>
      <c r="F78" s="22">
        <v>94</v>
      </c>
      <c r="G78" s="68">
        <v>44</v>
      </c>
      <c r="H78" s="22"/>
      <c r="I78" s="1"/>
      <c r="J78" s="1"/>
      <c r="K78" s="27"/>
      <c r="L78" s="27"/>
      <c r="M78" s="1">
        <v>2</v>
      </c>
      <c r="N78" s="1">
        <v>2</v>
      </c>
      <c r="O78" s="1">
        <v>2</v>
      </c>
      <c r="P78" s="1"/>
    </row>
    <row r="79" spans="1:16" ht="34.5" customHeight="1" thickBot="1">
      <c r="A79" s="26" t="s">
        <v>83</v>
      </c>
      <c r="B79" s="1" t="s">
        <v>464</v>
      </c>
      <c r="C79" s="22" t="s">
        <v>183</v>
      </c>
      <c r="D79" s="22">
        <v>150</v>
      </c>
      <c r="E79" s="22">
        <v>50</v>
      </c>
      <c r="F79" s="22">
        <v>100</v>
      </c>
      <c r="G79" s="68">
        <v>40</v>
      </c>
      <c r="H79" s="22"/>
      <c r="I79" s="1"/>
      <c r="J79" s="1"/>
      <c r="K79" s="27"/>
      <c r="L79" s="27"/>
      <c r="M79" s="1"/>
      <c r="N79" s="1">
        <v>2</v>
      </c>
      <c r="O79" s="1">
        <v>4</v>
      </c>
      <c r="P79" s="1"/>
    </row>
    <row r="80" spans="1:16" ht="48" customHeight="1" thickBot="1">
      <c r="A80" s="26" t="s">
        <v>173</v>
      </c>
      <c r="B80" s="1" t="s">
        <v>465</v>
      </c>
      <c r="C80" s="22" t="s">
        <v>183</v>
      </c>
      <c r="D80" s="22">
        <v>72</v>
      </c>
      <c r="E80" s="22">
        <v>24</v>
      </c>
      <c r="F80" s="22">
        <v>48</v>
      </c>
      <c r="G80" s="68">
        <v>20</v>
      </c>
      <c r="H80" s="22"/>
      <c r="I80" s="1"/>
      <c r="J80" s="1"/>
      <c r="K80" s="27"/>
      <c r="L80" s="27"/>
      <c r="M80" s="1"/>
      <c r="N80" s="1"/>
      <c r="O80" s="1">
        <v>3</v>
      </c>
      <c r="P80" s="1"/>
    </row>
    <row r="81" spans="1:16" ht="37.5" customHeight="1" thickBot="1">
      <c r="A81" s="26" t="s">
        <v>416</v>
      </c>
      <c r="B81" s="1" t="s">
        <v>156</v>
      </c>
      <c r="C81" s="22"/>
      <c r="D81" s="22"/>
      <c r="E81" s="22"/>
      <c r="F81" s="22">
        <v>36</v>
      </c>
      <c r="G81" s="68"/>
      <c r="H81" s="22"/>
      <c r="I81" s="1"/>
      <c r="J81" s="1"/>
      <c r="K81" s="27"/>
      <c r="L81" s="27"/>
      <c r="M81" s="1" t="s">
        <v>163</v>
      </c>
      <c r="N81" s="1" t="s">
        <v>154</v>
      </c>
      <c r="O81" s="1"/>
      <c r="P81" s="1"/>
    </row>
    <row r="82" spans="1:16" ht="48.75" customHeight="1" thickBot="1">
      <c r="A82" s="26" t="s">
        <v>417</v>
      </c>
      <c r="B82" s="1" t="s">
        <v>155</v>
      </c>
      <c r="C82" s="22"/>
      <c r="D82" s="22"/>
      <c r="E82" s="22"/>
      <c r="F82" s="23">
        <v>216</v>
      </c>
      <c r="G82" s="70"/>
      <c r="H82" s="22"/>
      <c r="I82" s="1"/>
      <c r="J82" s="1"/>
      <c r="K82" s="27"/>
      <c r="L82" s="27"/>
      <c r="M82" s="1" t="s">
        <v>199</v>
      </c>
      <c r="N82" s="1" t="s">
        <v>203</v>
      </c>
      <c r="O82" s="1" t="s">
        <v>201</v>
      </c>
      <c r="P82" s="1"/>
    </row>
    <row r="83" spans="1:16" ht="66" customHeight="1" thickBot="1">
      <c r="A83" s="95" t="s">
        <v>79</v>
      </c>
      <c r="B83" s="95" t="s">
        <v>466</v>
      </c>
      <c r="C83" s="95" t="s">
        <v>418</v>
      </c>
      <c r="D83" s="95">
        <f>SUM(D84)</f>
        <v>181</v>
      </c>
      <c r="E83" s="95">
        <f>SUM(E84)</f>
        <v>60</v>
      </c>
      <c r="F83" s="95">
        <f>SUM(F84)</f>
        <v>121</v>
      </c>
      <c r="G83" s="96">
        <f>SUM(G84)</f>
        <v>36</v>
      </c>
      <c r="H83" s="97"/>
      <c r="I83" s="95"/>
      <c r="J83" s="95"/>
      <c r="K83" s="95"/>
      <c r="L83" s="95"/>
      <c r="M83" s="95"/>
      <c r="N83" s="95"/>
      <c r="O83" s="95"/>
      <c r="P83" s="95" t="s">
        <v>195</v>
      </c>
    </row>
    <row r="84" spans="1:16" ht="96.75" customHeight="1" thickBot="1">
      <c r="A84" s="26" t="s">
        <v>86</v>
      </c>
      <c r="B84" s="1" t="s">
        <v>467</v>
      </c>
      <c r="C84" s="22"/>
      <c r="D84" s="22">
        <v>181</v>
      </c>
      <c r="E84" s="22">
        <v>60</v>
      </c>
      <c r="F84" s="22">
        <v>121</v>
      </c>
      <c r="G84" s="68">
        <v>36</v>
      </c>
      <c r="H84" s="22"/>
      <c r="I84" s="1"/>
      <c r="J84" s="1"/>
      <c r="K84" s="27"/>
      <c r="L84" s="27"/>
      <c r="M84" s="1"/>
      <c r="N84" s="1"/>
      <c r="O84" s="1"/>
      <c r="P84" s="1">
        <v>11</v>
      </c>
    </row>
    <row r="85" spans="1:16" ht="51" customHeight="1" thickBot="1">
      <c r="A85" s="26" t="s">
        <v>468</v>
      </c>
      <c r="B85" s="1" t="s">
        <v>158</v>
      </c>
      <c r="C85" s="22"/>
      <c r="D85" s="22"/>
      <c r="E85" s="22"/>
      <c r="F85" s="23"/>
      <c r="G85" s="70"/>
      <c r="H85" s="22"/>
      <c r="I85" s="1"/>
      <c r="J85" s="1"/>
      <c r="K85" s="27"/>
      <c r="L85" s="27"/>
      <c r="M85" s="1"/>
      <c r="N85" s="1"/>
      <c r="O85" s="1"/>
      <c r="P85" s="1" t="s">
        <v>157</v>
      </c>
    </row>
    <row r="86" spans="1:16" ht="39" customHeight="1" thickBot="1">
      <c r="A86" s="95" t="s">
        <v>84</v>
      </c>
      <c r="B86" s="95" t="s">
        <v>85</v>
      </c>
      <c r="C86" s="95" t="s">
        <v>418</v>
      </c>
      <c r="D86" s="95">
        <f>SUM(D87)</f>
        <v>182</v>
      </c>
      <c r="E86" s="95">
        <f>SUM(E87)</f>
        <v>61</v>
      </c>
      <c r="F86" s="95">
        <f>SUM(F87)</f>
        <v>121</v>
      </c>
      <c r="G86" s="96">
        <f>SUM(G87)</f>
        <v>40</v>
      </c>
      <c r="H86" s="96">
        <f>SUM(H87)</f>
        <v>30</v>
      </c>
      <c r="I86" s="95"/>
      <c r="J86" s="95"/>
      <c r="K86" s="95"/>
      <c r="L86" s="95"/>
      <c r="M86" s="95"/>
      <c r="N86" s="95"/>
      <c r="O86" s="95"/>
      <c r="P86" s="95" t="s">
        <v>195</v>
      </c>
    </row>
    <row r="87" spans="1:16" ht="66.75" customHeight="1" thickBot="1">
      <c r="A87" s="26" t="s">
        <v>87</v>
      </c>
      <c r="B87" s="1" t="s">
        <v>88</v>
      </c>
      <c r="C87" s="22"/>
      <c r="D87" s="22">
        <v>182</v>
      </c>
      <c r="E87" s="22">
        <v>61</v>
      </c>
      <c r="F87" s="22">
        <v>121</v>
      </c>
      <c r="G87" s="68">
        <v>40</v>
      </c>
      <c r="H87" s="22">
        <v>30</v>
      </c>
      <c r="I87" s="1"/>
      <c r="J87" s="1"/>
      <c r="K87" s="27"/>
      <c r="L87" s="27"/>
      <c r="M87" s="1"/>
      <c r="N87" s="1"/>
      <c r="O87" s="1"/>
      <c r="P87" s="1">
        <v>11</v>
      </c>
    </row>
    <row r="88" spans="1:16" ht="47.25" customHeight="1" thickBot="1">
      <c r="A88" s="26" t="s">
        <v>469</v>
      </c>
      <c r="B88" s="1" t="s">
        <v>159</v>
      </c>
      <c r="C88" s="22"/>
      <c r="D88" s="69"/>
      <c r="E88" s="22"/>
      <c r="F88" s="22">
        <v>36</v>
      </c>
      <c r="G88" s="68"/>
      <c r="H88" s="22"/>
      <c r="I88" s="1"/>
      <c r="J88" s="1"/>
      <c r="K88" s="27"/>
      <c r="L88" s="27"/>
      <c r="M88" s="1"/>
      <c r="N88" s="1"/>
      <c r="O88" s="1"/>
      <c r="P88" s="1" t="s">
        <v>157</v>
      </c>
    </row>
    <row r="89" spans="1:16" ht="68.25" customHeight="1" thickBot="1">
      <c r="A89" s="95" t="s">
        <v>133</v>
      </c>
      <c r="B89" s="95" t="s">
        <v>470</v>
      </c>
      <c r="C89" s="95" t="s">
        <v>185</v>
      </c>
      <c r="D89" s="95">
        <f>SUM(D90:D92)</f>
        <v>349</v>
      </c>
      <c r="E89" s="95">
        <f>SUM(E90:E92)</f>
        <v>116</v>
      </c>
      <c r="F89" s="95">
        <f>SUM(F90:F92)</f>
        <v>233</v>
      </c>
      <c r="G89" s="96">
        <f>SUM(G90:G92)</f>
        <v>130</v>
      </c>
      <c r="H89" s="98"/>
      <c r="I89" s="95"/>
      <c r="J89" s="95"/>
      <c r="K89" s="95"/>
      <c r="L89" s="95"/>
      <c r="M89" s="95" t="s">
        <v>215</v>
      </c>
      <c r="N89" s="95" t="s">
        <v>175</v>
      </c>
      <c r="O89" s="95" t="s">
        <v>172</v>
      </c>
      <c r="P89" s="95"/>
    </row>
    <row r="90" spans="1:16" ht="51" customHeight="1" thickBot="1">
      <c r="A90" s="26" t="s">
        <v>134</v>
      </c>
      <c r="B90" s="1" t="s">
        <v>294</v>
      </c>
      <c r="C90" s="22" t="s">
        <v>186</v>
      </c>
      <c r="D90" s="22">
        <v>54</v>
      </c>
      <c r="E90" s="22">
        <v>18</v>
      </c>
      <c r="F90" s="22">
        <v>36</v>
      </c>
      <c r="G90" s="68">
        <v>20</v>
      </c>
      <c r="H90" s="23"/>
      <c r="I90" s="1"/>
      <c r="J90" s="1"/>
      <c r="K90" s="27"/>
      <c r="L90" s="27"/>
      <c r="M90" s="1"/>
      <c r="N90" s="1">
        <v>2</v>
      </c>
      <c r="O90" s="1"/>
      <c r="P90" s="1"/>
    </row>
    <row r="91" spans="1:16" ht="32.25" customHeight="1" thickBot="1">
      <c r="A91" s="26" t="s">
        <v>471</v>
      </c>
      <c r="B91" s="1" t="s">
        <v>293</v>
      </c>
      <c r="C91" s="22"/>
      <c r="D91" s="22">
        <v>48</v>
      </c>
      <c r="E91" s="22">
        <v>16</v>
      </c>
      <c r="F91" s="22">
        <v>32</v>
      </c>
      <c r="G91" s="68">
        <v>20</v>
      </c>
      <c r="H91" s="23"/>
      <c r="I91" s="1"/>
      <c r="J91" s="1"/>
      <c r="K91" s="27"/>
      <c r="L91" s="27"/>
      <c r="M91" s="1"/>
      <c r="N91" s="1"/>
      <c r="O91" s="1">
        <v>2</v>
      </c>
      <c r="P91" s="1"/>
    </row>
    <row r="92" spans="1:16" ht="45.75" customHeight="1" thickBot="1">
      <c r="A92" s="26" t="s">
        <v>472</v>
      </c>
      <c r="B92" s="1" t="s">
        <v>193</v>
      </c>
      <c r="C92" s="22" t="s">
        <v>186</v>
      </c>
      <c r="D92" s="109">
        <v>247</v>
      </c>
      <c r="E92" s="109">
        <v>82</v>
      </c>
      <c r="F92" s="109">
        <v>165</v>
      </c>
      <c r="G92" s="110">
        <v>90</v>
      </c>
      <c r="H92" s="23"/>
      <c r="I92" s="1"/>
      <c r="J92" s="1"/>
      <c r="K92" s="27"/>
      <c r="L92" s="27"/>
      <c r="M92" s="1">
        <v>5</v>
      </c>
      <c r="N92" s="111">
        <v>2</v>
      </c>
      <c r="O92" s="1">
        <v>4</v>
      </c>
      <c r="P92" s="1"/>
    </row>
    <row r="93" spans="1:16" ht="49.5" customHeight="1" thickBot="1">
      <c r="A93" s="26" t="s">
        <v>419</v>
      </c>
      <c r="B93" s="71" t="s">
        <v>161</v>
      </c>
      <c r="C93" s="22"/>
      <c r="D93" s="69"/>
      <c r="E93" s="22"/>
      <c r="F93" s="22">
        <v>72</v>
      </c>
      <c r="G93" s="68"/>
      <c r="H93" s="23"/>
      <c r="I93" s="1"/>
      <c r="J93" s="1"/>
      <c r="K93" s="27"/>
      <c r="L93" s="27"/>
      <c r="M93" s="1"/>
      <c r="N93" s="1"/>
      <c r="O93" s="1" t="s">
        <v>160</v>
      </c>
      <c r="P93" s="1"/>
    </row>
    <row r="94" spans="1:16" ht="16.5" thickBot="1">
      <c r="A94" s="26"/>
      <c r="B94" s="1"/>
      <c r="C94" s="22"/>
      <c r="D94" s="69"/>
      <c r="E94" s="22"/>
      <c r="F94" s="22"/>
      <c r="G94" s="68"/>
      <c r="H94" s="23"/>
      <c r="I94" s="71">
        <v>36</v>
      </c>
      <c r="J94" s="71">
        <v>36</v>
      </c>
      <c r="K94" s="99">
        <v>36</v>
      </c>
      <c r="L94" s="99">
        <v>33</v>
      </c>
      <c r="M94" s="71">
        <v>35</v>
      </c>
      <c r="N94" s="71">
        <v>28</v>
      </c>
      <c r="O94" s="71">
        <v>30</v>
      </c>
      <c r="P94" s="71">
        <v>35</v>
      </c>
    </row>
    <row r="95" spans="1:16" ht="27.75" customHeight="1" thickBot="1">
      <c r="A95" s="218" t="s">
        <v>30</v>
      </c>
      <c r="B95" s="219"/>
      <c r="C95" s="23"/>
      <c r="D95" s="22"/>
      <c r="E95" s="22"/>
      <c r="F95" s="22"/>
      <c r="G95" s="68"/>
      <c r="H95" s="23"/>
      <c r="I95" s="1"/>
      <c r="J95" s="1"/>
      <c r="K95" s="27"/>
      <c r="L95" s="100" t="s">
        <v>135</v>
      </c>
      <c r="M95" s="101" t="s">
        <v>141</v>
      </c>
      <c r="N95" s="102" t="s">
        <v>137</v>
      </c>
      <c r="O95" s="103" t="s">
        <v>138</v>
      </c>
      <c r="P95" s="1"/>
    </row>
    <row r="96" spans="1:16" ht="25.5" customHeight="1" thickBot="1">
      <c r="A96" s="104" t="s">
        <v>31</v>
      </c>
      <c r="B96" s="71" t="s">
        <v>32</v>
      </c>
      <c r="C96" s="71"/>
      <c r="D96" s="69"/>
      <c r="E96" s="22"/>
      <c r="F96" s="22"/>
      <c r="G96" s="68"/>
      <c r="H96" s="23"/>
      <c r="I96" s="23"/>
      <c r="J96" s="23"/>
      <c r="K96" s="25"/>
      <c r="L96" s="25"/>
      <c r="M96" s="23"/>
      <c r="N96" s="23"/>
      <c r="O96" s="23"/>
      <c r="P96" s="23" t="s">
        <v>187</v>
      </c>
    </row>
    <row r="97" spans="1:16" ht="37.5" customHeight="1" thickBot="1">
      <c r="A97" s="104" t="s">
        <v>33</v>
      </c>
      <c r="B97" s="71" t="s">
        <v>34</v>
      </c>
      <c r="C97" s="71"/>
      <c r="D97" s="69"/>
      <c r="E97" s="22"/>
      <c r="F97" s="22"/>
      <c r="G97" s="68"/>
      <c r="H97" s="23"/>
      <c r="I97" s="23"/>
      <c r="J97" s="23"/>
      <c r="K97" s="25"/>
      <c r="L97" s="25"/>
      <c r="M97" s="23"/>
      <c r="N97" s="23"/>
      <c r="O97" s="23"/>
      <c r="P97" s="23" t="s">
        <v>188</v>
      </c>
    </row>
    <row r="98" spans="1:16" ht="31.5" customHeight="1" thickBot="1">
      <c r="A98" s="198" t="s">
        <v>431</v>
      </c>
      <c r="B98" s="199"/>
      <c r="C98" s="199"/>
      <c r="D98" s="199"/>
      <c r="E98" s="200"/>
      <c r="F98" s="223" t="s">
        <v>30</v>
      </c>
      <c r="G98" s="210" t="s">
        <v>89</v>
      </c>
      <c r="H98" s="211"/>
      <c r="I98" s="183">
        <v>12</v>
      </c>
      <c r="J98" s="183">
        <v>12</v>
      </c>
      <c r="K98" s="186">
        <v>15</v>
      </c>
      <c r="L98" s="186">
        <v>9</v>
      </c>
      <c r="M98" s="183">
        <v>4</v>
      </c>
      <c r="N98" s="183">
        <v>2</v>
      </c>
      <c r="O98" s="183">
        <v>4</v>
      </c>
      <c r="P98" s="183">
        <v>4</v>
      </c>
    </row>
    <row r="99" spans="1:16" ht="0.75" customHeight="1" hidden="1" thickBot="1">
      <c r="A99" s="201"/>
      <c r="B99" s="202"/>
      <c r="C99" s="202"/>
      <c r="D99" s="202"/>
      <c r="E99" s="203"/>
      <c r="F99" s="224"/>
      <c r="G99" s="212"/>
      <c r="H99" s="213"/>
      <c r="I99" s="184"/>
      <c r="J99" s="184"/>
      <c r="K99" s="187"/>
      <c r="L99" s="187"/>
      <c r="M99" s="184"/>
      <c r="N99" s="184"/>
      <c r="O99" s="184"/>
      <c r="P99" s="184"/>
    </row>
    <row r="100" spans="1:16" ht="15" customHeight="1">
      <c r="A100" s="192" t="s">
        <v>35</v>
      </c>
      <c r="B100" s="193"/>
      <c r="C100" s="193"/>
      <c r="D100" s="193"/>
      <c r="E100" s="194"/>
      <c r="F100" s="224"/>
      <c r="G100" s="210" t="s">
        <v>90</v>
      </c>
      <c r="H100" s="211"/>
      <c r="I100" s="183"/>
      <c r="J100" s="183"/>
      <c r="K100" s="186"/>
      <c r="L100" s="186">
        <v>6</v>
      </c>
      <c r="M100" s="183">
        <v>10</v>
      </c>
      <c r="N100" s="183">
        <v>11</v>
      </c>
      <c r="O100" s="183">
        <v>7</v>
      </c>
      <c r="P100" s="183">
        <v>2</v>
      </c>
    </row>
    <row r="101" spans="1:16" ht="16.5" customHeight="1">
      <c r="A101" s="192" t="s">
        <v>36</v>
      </c>
      <c r="B101" s="193"/>
      <c r="C101" s="193"/>
      <c r="D101" s="193"/>
      <c r="E101" s="194"/>
      <c r="F101" s="224"/>
      <c r="G101" s="212"/>
      <c r="H101" s="213"/>
      <c r="I101" s="184"/>
      <c r="J101" s="184"/>
      <c r="K101" s="187"/>
      <c r="L101" s="187"/>
      <c r="M101" s="184"/>
      <c r="N101" s="184"/>
      <c r="O101" s="184"/>
      <c r="P101" s="184"/>
    </row>
    <row r="102" spans="1:16" ht="23.25" customHeight="1" thickBot="1">
      <c r="A102" s="195" t="s">
        <v>37</v>
      </c>
      <c r="B102" s="196"/>
      <c r="C102" s="196"/>
      <c r="D102" s="196"/>
      <c r="E102" s="197"/>
      <c r="F102" s="224"/>
      <c r="G102" s="228"/>
      <c r="H102" s="229"/>
      <c r="I102" s="185"/>
      <c r="J102" s="185"/>
      <c r="K102" s="188"/>
      <c r="L102" s="188"/>
      <c r="M102" s="185"/>
      <c r="N102" s="185"/>
      <c r="O102" s="185"/>
      <c r="P102" s="185"/>
    </row>
    <row r="103" spans="1:16" ht="30.75" customHeight="1" thickBot="1">
      <c r="A103" s="195" t="s">
        <v>432</v>
      </c>
      <c r="B103" s="196"/>
      <c r="C103" s="196"/>
      <c r="D103" s="196"/>
      <c r="E103" s="197"/>
      <c r="F103" s="224"/>
      <c r="G103" s="226" t="s">
        <v>39</v>
      </c>
      <c r="H103" s="227"/>
      <c r="I103" s="23"/>
      <c r="J103" s="23"/>
      <c r="K103" s="25"/>
      <c r="L103" s="25" t="s">
        <v>189</v>
      </c>
      <c r="M103" s="23"/>
      <c r="N103" s="23" t="s">
        <v>217</v>
      </c>
      <c r="O103" s="23"/>
      <c r="P103" s="23" t="s">
        <v>190</v>
      </c>
    </row>
    <row r="104" spans="1:16" ht="33" customHeight="1" thickBot="1">
      <c r="A104" s="195" t="s">
        <v>433</v>
      </c>
      <c r="B104" s="196"/>
      <c r="C104" s="196"/>
      <c r="D104" s="196"/>
      <c r="E104" s="197"/>
      <c r="F104" s="224"/>
      <c r="G104" s="226" t="s">
        <v>218</v>
      </c>
      <c r="H104" s="227"/>
      <c r="I104" s="23"/>
      <c r="J104" s="23"/>
      <c r="K104" s="25"/>
      <c r="L104" s="25" t="s">
        <v>189</v>
      </c>
      <c r="M104" s="23" t="s">
        <v>187</v>
      </c>
      <c r="N104" s="23" t="s">
        <v>216</v>
      </c>
      <c r="O104" s="23" t="s">
        <v>420</v>
      </c>
      <c r="P104" s="23" t="s">
        <v>190</v>
      </c>
    </row>
    <row r="105" spans="1:16" ht="19.5" customHeight="1" thickBot="1">
      <c r="A105" s="195"/>
      <c r="B105" s="196"/>
      <c r="C105" s="196"/>
      <c r="D105" s="196"/>
      <c r="E105" s="197"/>
      <c r="F105" s="224"/>
      <c r="G105" s="226" t="s">
        <v>40</v>
      </c>
      <c r="H105" s="227"/>
      <c r="I105" s="105"/>
      <c r="J105" s="105">
        <v>3</v>
      </c>
      <c r="K105" s="106"/>
      <c r="L105" s="106">
        <v>5</v>
      </c>
      <c r="M105" s="105"/>
      <c r="N105" s="105">
        <v>2</v>
      </c>
      <c r="O105" s="105">
        <v>3</v>
      </c>
      <c r="P105" s="105">
        <v>2</v>
      </c>
    </row>
    <row r="106" spans="1:16" ht="31.5" customHeight="1" thickBot="1">
      <c r="A106" s="220" t="s">
        <v>38</v>
      </c>
      <c r="B106" s="221"/>
      <c r="C106" s="221"/>
      <c r="D106" s="221"/>
      <c r="E106" s="222"/>
      <c r="F106" s="225"/>
      <c r="G106" s="226" t="s">
        <v>41</v>
      </c>
      <c r="H106" s="227"/>
      <c r="I106" s="105">
        <v>2</v>
      </c>
      <c r="J106" s="105">
        <v>8</v>
      </c>
      <c r="K106" s="106">
        <v>7</v>
      </c>
      <c r="L106" s="106">
        <v>2</v>
      </c>
      <c r="M106" s="105">
        <v>5</v>
      </c>
      <c r="N106" s="105">
        <v>4</v>
      </c>
      <c r="O106" s="105">
        <v>4</v>
      </c>
      <c r="P106" s="105">
        <v>4</v>
      </c>
    </row>
  </sheetData>
  <sheetProtection/>
  <mergeCells count="56">
    <mergeCell ref="P98:P99"/>
    <mergeCell ref="M100:M102"/>
    <mergeCell ref="A100:E100"/>
    <mergeCell ref="B3:B7"/>
    <mergeCell ref="A3:A7"/>
    <mergeCell ref="P100:P102"/>
    <mergeCell ref="N100:N102"/>
    <mergeCell ref="O100:O102"/>
    <mergeCell ref="M4:N4"/>
    <mergeCell ref="O98:O99"/>
    <mergeCell ref="A105:E105"/>
    <mergeCell ref="A106:E106"/>
    <mergeCell ref="F98:F106"/>
    <mergeCell ref="G104:H104"/>
    <mergeCell ref="G105:H105"/>
    <mergeCell ref="G106:H106"/>
    <mergeCell ref="G103:H103"/>
    <mergeCell ref="A104:E104"/>
    <mergeCell ref="G100:H102"/>
    <mergeCell ref="F4:H4"/>
    <mergeCell ref="D4:D7"/>
    <mergeCell ref="A103:E103"/>
    <mergeCell ref="G98:H99"/>
    <mergeCell ref="F5:F7"/>
    <mergeCell ref="G5:H6"/>
    <mergeCell ref="A95:B95"/>
    <mergeCell ref="D3:H3"/>
    <mergeCell ref="K100:K102"/>
    <mergeCell ref="A101:E101"/>
    <mergeCell ref="A102:E102"/>
    <mergeCell ref="A98:E98"/>
    <mergeCell ref="A99:E99"/>
    <mergeCell ref="E4:E7"/>
    <mergeCell ref="I3:P3"/>
    <mergeCell ref="K98:K99"/>
    <mergeCell ref="L98:L99"/>
    <mergeCell ref="I98:I99"/>
    <mergeCell ref="J98:J99"/>
    <mergeCell ref="I100:I102"/>
    <mergeCell ref="J100:J102"/>
    <mergeCell ref="P5:P7"/>
    <mergeCell ref="I5:I7"/>
    <mergeCell ref="J5:J7"/>
    <mergeCell ref="L100:L102"/>
    <mergeCell ref="M98:M99"/>
    <mergeCell ref="N98:N99"/>
    <mergeCell ref="B2:P2"/>
    <mergeCell ref="K5:K7"/>
    <mergeCell ref="L5:L7"/>
    <mergeCell ref="M5:M7"/>
    <mergeCell ref="N5:N7"/>
    <mergeCell ref="O4:P4"/>
    <mergeCell ref="O5:O7"/>
    <mergeCell ref="I4:J4"/>
    <mergeCell ref="K4:L4"/>
    <mergeCell ref="C3:C7"/>
  </mergeCells>
  <printOptions/>
  <pageMargins left="0.5905511811023623" right="0.5905511811023623" top="0.31496062992125984" bottom="0.31496062992125984" header="0.5118110236220472" footer="0.5118110236220472"/>
  <pageSetup fitToHeight="5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4"/>
  <sheetViews>
    <sheetView view="pageBreakPreview" zoomScaleSheetLayoutView="100" zoomScalePageLayoutView="0" workbookViewId="0" topLeftCell="A1">
      <selection activeCell="C11" sqref="C11:K11"/>
    </sheetView>
  </sheetViews>
  <sheetFormatPr defaultColWidth="9.140625" defaultRowHeight="12.75"/>
  <cols>
    <col min="2" max="2" width="17.421875" style="0" customWidth="1"/>
    <col min="11" max="11" width="20.7109375" style="0" customWidth="1"/>
  </cols>
  <sheetData>
    <row r="1" spans="2:11" ht="18.75">
      <c r="B1" s="234" t="s">
        <v>364</v>
      </c>
      <c r="C1" s="234"/>
      <c r="D1" s="234"/>
      <c r="E1" s="234"/>
      <c r="F1" s="234"/>
      <c r="G1" s="234"/>
      <c r="H1" s="234"/>
      <c r="I1" s="234"/>
      <c r="J1" s="234"/>
      <c r="K1" s="234"/>
    </row>
    <row r="2" ht="11.25" customHeight="1"/>
    <row r="3" spans="2:11" ht="18.75">
      <c r="B3" s="8" t="s">
        <v>100</v>
      </c>
      <c r="C3" s="235" t="s">
        <v>101</v>
      </c>
      <c r="D3" s="235"/>
      <c r="E3" s="235"/>
      <c r="F3" s="235"/>
      <c r="G3" s="235"/>
      <c r="H3" s="235"/>
      <c r="I3" s="235"/>
      <c r="J3" s="235"/>
      <c r="K3" s="235"/>
    </row>
    <row r="4" spans="2:11" ht="18.75">
      <c r="B4" s="9"/>
      <c r="C4" s="236" t="s">
        <v>102</v>
      </c>
      <c r="D4" s="236"/>
      <c r="E4" s="236"/>
      <c r="F4" s="236"/>
      <c r="G4" s="236"/>
      <c r="H4" s="236"/>
      <c r="I4" s="236"/>
      <c r="J4" s="236"/>
      <c r="K4" s="236"/>
    </row>
    <row r="5" spans="2:11" ht="36.75" customHeight="1">
      <c r="B5" s="10">
        <v>1</v>
      </c>
      <c r="C5" s="233" t="s">
        <v>112</v>
      </c>
      <c r="D5" s="233"/>
      <c r="E5" s="233"/>
      <c r="F5" s="233"/>
      <c r="G5" s="233"/>
      <c r="H5" s="233"/>
      <c r="I5" s="233"/>
      <c r="J5" s="233"/>
      <c r="K5" s="233"/>
    </row>
    <row r="6" spans="2:11" ht="18.75">
      <c r="B6" s="10">
        <v>2</v>
      </c>
      <c r="C6" s="237" t="s">
        <v>478</v>
      </c>
      <c r="D6" s="238"/>
      <c r="E6" s="238"/>
      <c r="F6" s="238"/>
      <c r="G6" s="238"/>
      <c r="H6" s="238"/>
      <c r="I6" s="238"/>
      <c r="J6" s="238"/>
      <c r="K6" s="239"/>
    </row>
    <row r="7" spans="2:11" ht="18.75">
      <c r="B7" s="10">
        <v>3</v>
      </c>
      <c r="C7" s="233" t="s">
        <v>113</v>
      </c>
      <c r="D7" s="233"/>
      <c r="E7" s="233"/>
      <c r="F7" s="233"/>
      <c r="G7" s="233"/>
      <c r="H7" s="233"/>
      <c r="I7" s="233"/>
      <c r="J7" s="233"/>
      <c r="K7" s="233"/>
    </row>
    <row r="8" spans="2:11" ht="18.75">
      <c r="B8" s="10">
        <v>4</v>
      </c>
      <c r="C8" s="233" t="s">
        <v>114</v>
      </c>
      <c r="D8" s="233"/>
      <c r="E8" s="233"/>
      <c r="F8" s="233"/>
      <c r="G8" s="233"/>
      <c r="H8" s="233"/>
      <c r="I8" s="233"/>
      <c r="J8" s="233"/>
      <c r="K8" s="233"/>
    </row>
    <row r="9" spans="2:11" ht="18.75">
      <c r="B9" s="10">
        <v>5</v>
      </c>
      <c r="C9" s="233" t="s">
        <v>115</v>
      </c>
      <c r="D9" s="233"/>
      <c r="E9" s="233"/>
      <c r="F9" s="233"/>
      <c r="G9" s="233"/>
      <c r="H9" s="233"/>
      <c r="I9" s="233"/>
      <c r="J9" s="233"/>
      <c r="K9" s="233"/>
    </row>
    <row r="10" spans="2:11" ht="18.75">
      <c r="B10" s="10">
        <v>6</v>
      </c>
      <c r="C10" s="233" t="s">
        <v>116</v>
      </c>
      <c r="D10" s="233"/>
      <c r="E10" s="233"/>
      <c r="F10" s="233"/>
      <c r="G10" s="233"/>
      <c r="H10" s="233"/>
      <c r="I10" s="233"/>
      <c r="J10" s="233"/>
      <c r="K10" s="233"/>
    </row>
    <row r="11" spans="2:11" ht="37.5" customHeight="1">
      <c r="B11" s="10">
        <v>7</v>
      </c>
      <c r="C11" s="233" t="s">
        <v>117</v>
      </c>
      <c r="D11" s="233"/>
      <c r="E11" s="233"/>
      <c r="F11" s="233"/>
      <c r="G11" s="233"/>
      <c r="H11" s="233"/>
      <c r="I11" s="233"/>
      <c r="J11" s="233"/>
      <c r="K11" s="233"/>
    </row>
    <row r="12" spans="2:11" ht="18.75">
      <c r="B12" s="10">
        <v>8</v>
      </c>
      <c r="C12" s="233" t="s">
        <v>118</v>
      </c>
      <c r="D12" s="233"/>
      <c r="E12" s="233"/>
      <c r="F12" s="233"/>
      <c r="G12" s="233"/>
      <c r="H12" s="233"/>
      <c r="I12" s="233"/>
      <c r="J12" s="233"/>
      <c r="K12" s="233"/>
    </row>
    <row r="13" spans="2:11" ht="18.75">
      <c r="B13" s="10">
        <v>9</v>
      </c>
      <c r="C13" s="233" t="s">
        <v>119</v>
      </c>
      <c r="D13" s="233"/>
      <c r="E13" s="233"/>
      <c r="F13" s="233"/>
      <c r="G13" s="233"/>
      <c r="H13" s="233"/>
      <c r="I13" s="233"/>
      <c r="J13" s="233"/>
      <c r="K13" s="233"/>
    </row>
    <row r="14" spans="2:11" ht="18.75">
      <c r="B14" s="10"/>
      <c r="C14" s="236" t="s">
        <v>120</v>
      </c>
      <c r="D14" s="236"/>
      <c r="E14" s="236"/>
      <c r="F14" s="236"/>
      <c r="G14" s="236"/>
      <c r="H14" s="236"/>
      <c r="I14" s="236"/>
      <c r="J14" s="236"/>
      <c r="K14" s="236"/>
    </row>
    <row r="15" spans="2:11" ht="18.75">
      <c r="B15" s="10">
        <v>1</v>
      </c>
      <c r="C15" s="233" t="s">
        <v>121</v>
      </c>
      <c r="D15" s="233"/>
      <c r="E15" s="233"/>
      <c r="F15" s="233"/>
      <c r="G15" s="233"/>
      <c r="H15" s="233"/>
      <c r="I15" s="233"/>
      <c r="J15" s="233"/>
      <c r="K15" s="233"/>
    </row>
    <row r="16" spans="2:11" ht="18.75">
      <c r="B16" s="10">
        <v>2</v>
      </c>
      <c r="C16" s="233" t="s">
        <v>122</v>
      </c>
      <c r="D16" s="233"/>
      <c r="E16" s="233"/>
      <c r="F16" s="233"/>
      <c r="G16" s="233"/>
      <c r="H16" s="233"/>
      <c r="I16" s="233"/>
      <c r="J16" s="233"/>
      <c r="K16" s="233"/>
    </row>
    <row r="17" spans="2:11" ht="18.75">
      <c r="B17" s="10"/>
      <c r="C17" s="236" t="s">
        <v>123</v>
      </c>
      <c r="D17" s="236"/>
      <c r="E17" s="236"/>
      <c r="F17" s="236"/>
      <c r="G17" s="236"/>
      <c r="H17" s="236"/>
      <c r="I17" s="236"/>
      <c r="J17" s="236"/>
      <c r="K17" s="236"/>
    </row>
    <row r="18" spans="2:11" ht="18.75">
      <c r="B18" s="10">
        <v>1</v>
      </c>
      <c r="C18" s="233" t="s">
        <v>124</v>
      </c>
      <c r="D18" s="233"/>
      <c r="E18" s="233"/>
      <c r="F18" s="233"/>
      <c r="G18" s="233"/>
      <c r="H18" s="233"/>
      <c r="I18" s="233"/>
      <c r="J18" s="233"/>
      <c r="K18" s="233"/>
    </row>
    <row r="19" spans="2:11" ht="18.75">
      <c r="B19" s="10">
        <v>2</v>
      </c>
      <c r="C19" s="233" t="s">
        <v>125</v>
      </c>
      <c r="D19" s="233"/>
      <c r="E19" s="233"/>
      <c r="F19" s="233"/>
      <c r="G19" s="233"/>
      <c r="H19" s="233"/>
      <c r="I19" s="233"/>
      <c r="J19" s="233"/>
      <c r="K19" s="233"/>
    </row>
    <row r="20" spans="2:11" ht="18.75">
      <c r="B20" s="10">
        <v>3</v>
      </c>
      <c r="C20" s="233" t="s">
        <v>365</v>
      </c>
      <c r="D20" s="233"/>
      <c r="E20" s="233"/>
      <c r="F20" s="233"/>
      <c r="G20" s="233"/>
      <c r="H20" s="233"/>
      <c r="I20" s="233"/>
      <c r="J20" s="233"/>
      <c r="K20" s="233"/>
    </row>
    <row r="21" spans="2:11" ht="18.75">
      <c r="B21" s="10"/>
      <c r="C21" s="236" t="s">
        <v>126</v>
      </c>
      <c r="D21" s="236"/>
      <c r="E21" s="236"/>
      <c r="F21" s="236"/>
      <c r="G21" s="236"/>
      <c r="H21" s="236"/>
      <c r="I21" s="236"/>
      <c r="J21" s="236"/>
      <c r="K21" s="236"/>
    </row>
    <row r="22" spans="2:11" ht="18.75">
      <c r="B22" s="10">
        <v>1</v>
      </c>
      <c r="C22" s="233" t="s">
        <v>128</v>
      </c>
      <c r="D22" s="233"/>
      <c r="E22" s="233"/>
      <c r="F22" s="233"/>
      <c r="G22" s="233"/>
      <c r="H22" s="233"/>
      <c r="I22" s="233"/>
      <c r="J22" s="233"/>
      <c r="K22" s="233"/>
    </row>
    <row r="23" spans="2:11" ht="18.75">
      <c r="B23" s="10">
        <v>2</v>
      </c>
      <c r="C23" s="233" t="s">
        <v>127</v>
      </c>
      <c r="D23" s="236"/>
      <c r="E23" s="236"/>
      <c r="F23" s="236"/>
      <c r="G23" s="236"/>
      <c r="H23" s="236"/>
      <c r="I23" s="236"/>
      <c r="J23" s="236"/>
      <c r="K23" s="236"/>
    </row>
    <row r="24" spans="2:11" ht="18.75">
      <c r="B24" s="21"/>
      <c r="C24" s="240"/>
      <c r="D24" s="240"/>
      <c r="E24" s="240"/>
      <c r="F24" s="240"/>
      <c r="G24" s="240"/>
      <c r="H24" s="240"/>
      <c r="I24" s="240"/>
      <c r="J24" s="240"/>
      <c r="K24" s="240"/>
    </row>
  </sheetData>
  <sheetProtection/>
  <mergeCells count="23">
    <mergeCell ref="C23:K23"/>
    <mergeCell ref="C24:K24"/>
    <mergeCell ref="C19:K19"/>
    <mergeCell ref="C20:K20"/>
    <mergeCell ref="C21:K21"/>
    <mergeCell ref="C22:K22"/>
    <mergeCell ref="C15:K15"/>
    <mergeCell ref="C16:K16"/>
    <mergeCell ref="C17:K17"/>
    <mergeCell ref="C18:K18"/>
    <mergeCell ref="C11:K11"/>
    <mergeCell ref="C12:K12"/>
    <mergeCell ref="C13:K13"/>
    <mergeCell ref="C14:K14"/>
    <mergeCell ref="C7:K7"/>
    <mergeCell ref="C8:K8"/>
    <mergeCell ref="C9:K9"/>
    <mergeCell ref="C10:K10"/>
    <mergeCell ref="B1:K1"/>
    <mergeCell ref="C3:K3"/>
    <mergeCell ref="C4:K4"/>
    <mergeCell ref="C5:K5"/>
    <mergeCell ref="C6:K6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zoomScalePageLayoutView="0" workbookViewId="0" topLeftCell="A76">
      <selection activeCell="K84" sqref="K84:O84"/>
    </sheetView>
  </sheetViews>
  <sheetFormatPr defaultColWidth="9.140625" defaultRowHeight="12.75"/>
  <sheetData>
    <row r="1" spans="1:15" ht="18.75" customHeight="1">
      <c r="A1" s="297" t="s">
        <v>366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15.75" customHeight="1">
      <c r="A2" s="279" t="s">
        <v>367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15" ht="34.5" customHeight="1">
      <c r="A3" s="278" t="s">
        <v>368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6.5" customHeight="1">
      <c r="A4" s="300" t="s">
        <v>295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1:15" ht="17.25" customHeight="1">
      <c r="A5" s="301" t="s">
        <v>369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</row>
    <row r="6" spans="1:15" ht="28.5" customHeight="1">
      <c r="A6" s="278" t="s">
        <v>424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</row>
    <row r="7" spans="1:15" ht="33" customHeight="1">
      <c r="A7" s="278" t="s">
        <v>303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1:15" ht="31.5" customHeight="1">
      <c r="A8" s="278" t="s">
        <v>296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ht="33" customHeight="1">
      <c r="A9" s="278" t="s">
        <v>425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</row>
    <row r="10" spans="1:15" ht="33.75" customHeight="1">
      <c r="A10" s="278" t="s">
        <v>426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</row>
    <row r="11" spans="1:15" ht="31.5" customHeight="1">
      <c r="A11" s="278" t="s">
        <v>427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</row>
    <row r="12" spans="1:15" ht="63" customHeight="1">
      <c r="A12" s="278" t="s">
        <v>428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</row>
    <row r="13" spans="1:15" ht="31.5" customHeight="1">
      <c r="A13" s="278" t="s">
        <v>297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</row>
    <row r="14" spans="1:15" ht="15.75" customHeight="1">
      <c r="A14" s="279" t="s">
        <v>370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</row>
    <row r="15" spans="1:15" ht="15.75" customHeight="1">
      <c r="A15" s="278" t="s">
        <v>371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</row>
    <row r="16" spans="1:15" ht="15.75" customHeight="1">
      <c r="A16" s="278" t="s">
        <v>372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</row>
    <row r="17" spans="1:15" ht="15.75" customHeight="1">
      <c r="A17" s="278" t="s">
        <v>373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</row>
    <row r="18" spans="1:15" ht="15.75" customHeight="1">
      <c r="A18" s="278" t="s">
        <v>374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</row>
    <row r="19" spans="1:15" ht="49.5" customHeight="1">
      <c r="A19" s="278" t="s">
        <v>375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</row>
    <row r="20" spans="1:15" ht="128.25" customHeight="1">
      <c r="A20" s="278" t="s">
        <v>376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</row>
    <row r="21" spans="1:15" ht="48.75" customHeight="1">
      <c r="A21" s="278" t="s">
        <v>377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</row>
    <row r="22" spans="1:15" ht="15.75" customHeight="1">
      <c r="A22" s="278" t="s">
        <v>299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</row>
    <row r="23" spans="1:15" ht="15.75" customHeight="1">
      <c r="A23" s="293" t="s">
        <v>247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</row>
    <row r="24" spans="1:15" ht="16.5" customHeight="1">
      <c r="A24" s="293" t="s">
        <v>248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</row>
    <row r="25" spans="1:15" ht="36.75" customHeight="1">
      <c r="A25" s="278" t="s">
        <v>249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</row>
    <row r="26" spans="1:15" ht="14.25" customHeight="1">
      <c r="A26" s="293" t="s">
        <v>250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</row>
    <row r="27" spans="1:15" ht="17.25" customHeight="1">
      <c r="A27" s="293" t="s">
        <v>251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</row>
    <row r="28" spans="1:15" ht="33" customHeight="1">
      <c r="A28" s="293" t="s">
        <v>252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</row>
    <row r="29" spans="1:15" ht="15" customHeight="1">
      <c r="A29" s="293" t="s">
        <v>253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</row>
    <row r="30" spans="1:15" ht="17.25" customHeight="1">
      <c r="A30" s="293" t="s">
        <v>254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</row>
    <row r="31" spans="1:15" ht="18.75" customHeight="1">
      <c r="A31" s="293" t="s">
        <v>255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</row>
    <row r="32" spans="1:15" ht="18" customHeight="1">
      <c r="A32" s="293" t="s">
        <v>256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</row>
    <row r="33" spans="1:15" ht="29.25" customHeight="1">
      <c r="A33" s="293" t="s">
        <v>257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</row>
    <row r="34" spans="1:15" ht="17.25" customHeight="1">
      <c r="A34" s="293" t="s">
        <v>250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</row>
    <row r="35" spans="1:15" ht="33.75" customHeight="1">
      <c r="A35" s="293" t="s">
        <v>258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</row>
    <row r="36" spans="1:15" ht="32.25" customHeight="1">
      <c r="A36" s="293" t="s">
        <v>259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</row>
    <row r="37" spans="1:15" ht="28.5" customHeight="1">
      <c r="A37" s="293" t="s">
        <v>260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</row>
    <row r="38" spans="1:15" ht="16.5" customHeight="1">
      <c r="A38" s="293" t="s">
        <v>261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</row>
    <row r="39" spans="1:15" ht="33.75" customHeight="1">
      <c r="A39" s="293" t="s">
        <v>262</v>
      </c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</row>
    <row r="40" spans="1:15" ht="14.25" customHeight="1">
      <c r="A40" s="293" t="s">
        <v>263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</row>
    <row r="41" spans="1:15" ht="30" customHeight="1">
      <c r="A41" s="293" t="s">
        <v>264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</row>
    <row r="42" spans="1:15" ht="30" customHeight="1">
      <c r="A42" s="293" t="s">
        <v>378</v>
      </c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</row>
    <row r="43" spans="1:15" ht="16.5" customHeight="1">
      <c r="A43" s="298" t="s">
        <v>265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</row>
    <row r="44" spans="1:15" ht="63" customHeight="1">
      <c r="A44" s="278" t="s">
        <v>379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</row>
    <row r="45" spans="1:15" ht="95.25" customHeight="1">
      <c r="A45" s="278" t="s">
        <v>380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</row>
    <row r="46" spans="1:15" ht="46.5" customHeight="1">
      <c r="A46" s="278" t="s">
        <v>429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</row>
    <row r="47" spans="1:15" ht="45.75" customHeight="1">
      <c r="A47" s="278" t="s">
        <v>381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</row>
    <row r="48" spans="1:15" ht="33" customHeight="1">
      <c r="A48" s="278" t="s">
        <v>382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</row>
    <row r="49" spans="1:15" ht="78.75" customHeight="1">
      <c r="A49" s="278" t="s">
        <v>383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</row>
    <row r="50" spans="1:15" ht="99" customHeight="1">
      <c r="A50" s="296" t="s">
        <v>384</v>
      </c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</row>
    <row r="51" spans="1:15" ht="15.75" customHeight="1">
      <c r="A51" s="279" t="s">
        <v>385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</row>
    <row r="52" spans="1:15" ht="51" customHeight="1">
      <c r="A52" s="278" t="s">
        <v>386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</row>
    <row r="53" spans="1:15" ht="32.25" customHeight="1">
      <c r="A53" s="278" t="s">
        <v>266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</row>
    <row r="54" spans="1:15" ht="45.75" customHeight="1">
      <c r="A54" s="278" t="s">
        <v>302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</row>
    <row r="55" spans="1:15" ht="49.5" customHeight="1">
      <c r="A55" s="278" t="s">
        <v>220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</row>
    <row r="56" spans="1:15" ht="18.75" customHeight="1">
      <c r="A56" s="278" t="s">
        <v>300</v>
      </c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</row>
    <row r="57" spans="1:15" ht="64.5" customHeight="1">
      <c r="A57" s="294" t="s">
        <v>387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</row>
    <row r="58" spans="1:15" ht="9.75" customHeight="1">
      <c r="A58" s="295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</row>
    <row r="59" spans="1:15" ht="15.75" customHeight="1">
      <c r="A59" s="279" t="s">
        <v>388</v>
      </c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</row>
    <row r="60" spans="1:15" ht="34.5" customHeight="1">
      <c r="A60" s="278" t="s">
        <v>423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</row>
    <row r="61" spans="1:15" ht="49.5" customHeight="1">
      <c r="A61" s="278" t="s">
        <v>221</v>
      </c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</row>
    <row r="62" spans="1:15" ht="30.75" customHeight="1">
      <c r="A62" s="278" t="s">
        <v>291</v>
      </c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</row>
    <row r="65" ht="18.75" customHeight="1"/>
    <row r="67" spans="1:14" ht="15.75" customHeight="1">
      <c r="A67" s="278" t="s">
        <v>222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</row>
    <row r="68" spans="1:14" ht="15.75" customHeight="1">
      <c r="A68" s="278" t="s">
        <v>223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</row>
    <row r="69" spans="1:14" ht="15.75" customHeight="1">
      <c r="A69" s="278" t="s">
        <v>224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</row>
    <row r="70" spans="1:14" ht="15.75" customHeight="1">
      <c r="A70" s="278" t="s">
        <v>225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</row>
    <row r="71" spans="1:14" ht="15.75" customHeight="1">
      <c r="A71" s="278" t="s">
        <v>226</v>
      </c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</row>
    <row r="72" spans="1:14" ht="15.75" customHeight="1">
      <c r="A72" s="278" t="s">
        <v>227</v>
      </c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</row>
    <row r="73" spans="1:14" ht="15.75" customHeight="1">
      <c r="A73" s="278" t="s">
        <v>228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</row>
    <row r="74" spans="1:14" ht="19.5" customHeight="1">
      <c r="A74" s="278" t="s">
        <v>229</v>
      </c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</row>
    <row r="75" spans="1:14" ht="15.75" customHeight="1">
      <c r="A75" s="278" t="s">
        <v>301</v>
      </c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</row>
    <row r="76" spans="1:14" ht="24" customHeight="1">
      <c r="A76" s="278" t="s">
        <v>292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</row>
    <row r="77" spans="1:15" ht="28.5" customHeight="1" thickBot="1">
      <c r="A77" s="280" t="s">
        <v>389</v>
      </c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</row>
    <row r="78" spans="1:15" ht="12.75">
      <c r="A78" s="281" t="s">
        <v>230</v>
      </c>
      <c r="B78" s="282"/>
      <c r="C78" s="282"/>
      <c r="D78" s="283"/>
      <c r="E78" s="253" t="s">
        <v>231</v>
      </c>
      <c r="F78" s="254"/>
      <c r="G78" s="255" t="s">
        <v>232</v>
      </c>
      <c r="H78" s="256"/>
      <c r="I78" s="253" t="s">
        <v>233</v>
      </c>
      <c r="J78" s="256"/>
      <c r="K78" s="257" t="s">
        <v>234</v>
      </c>
      <c r="L78" s="258"/>
      <c r="M78" s="258"/>
      <c r="N78" s="258"/>
      <c r="O78" s="259"/>
    </row>
    <row r="79" spans="1:15" ht="41.25" customHeight="1" thickBot="1">
      <c r="A79" s="284"/>
      <c r="B79" s="285"/>
      <c r="C79" s="285"/>
      <c r="D79" s="286"/>
      <c r="E79" s="30" t="s">
        <v>235</v>
      </c>
      <c r="F79" s="30" t="s">
        <v>236</v>
      </c>
      <c r="G79" s="30" t="s">
        <v>235</v>
      </c>
      <c r="H79" s="30" t="s">
        <v>236</v>
      </c>
      <c r="I79" s="30" t="s">
        <v>235</v>
      </c>
      <c r="J79" s="34" t="s">
        <v>236</v>
      </c>
      <c r="K79" s="260"/>
      <c r="L79" s="261"/>
      <c r="M79" s="261"/>
      <c r="N79" s="261"/>
      <c r="O79" s="262"/>
    </row>
    <row r="80" spans="1:15" ht="23.25" customHeight="1" thickBot="1">
      <c r="A80" s="269" t="s">
        <v>14</v>
      </c>
      <c r="B80" s="270"/>
      <c r="C80" s="270"/>
      <c r="D80" s="271"/>
      <c r="E80" s="75">
        <v>2106</v>
      </c>
      <c r="F80" s="76">
        <v>1404</v>
      </c>
      <c r="G80" s="76">
        <v>2106</v>
      </c>
      <c r="H80" s="76">
        <v>1404</v>
      </c>
      <c r="I80" s="77" t="s">
        <v>237</v>
      </c>
      <c r="J80" s="78" t="s">
        <v>237</v>
      </c>
      <c r="K80" s="290"/>
      <c r="L80" s="291"/>
      <c r="M80" s="291"/>
      <c r="N80" s="291"/>
      <c r="O80" s="292"/>
    </row>
    <row r="81" spans="1:15" ht="88.5" customHeight="1" thickBot="1">
      <c r="A81" s="272" t="s">
        <v>238</v>
      </c>
      <c r="B81" s="273"/>
      <c r="C81" s="273"/>
      <c r="D81" s="274"/>
      <c r="E81" s="79">
        <v>977</v>
      </c>
      <c r="F81" s="80">
        <v>647</v>
      </c>
      <c r="G81" s="80">
        <v>732</v>
      </c>
      <c r="H81" s="80">
        <v>488</v>
      </c>
      <c r="I81" s="80">
        <v>245</v>
      </c>
      <c r="J81" s="81">
        <v>159</v>
      </c>
      <c r="K81" s="287" t="s">
        <v>480</v>
      </c>
      <c r="L81" s="288"/>
      <c r="M81" s="288"/>
      <c r="N81" s="288"/>
      <c r="O81" s="289"/>
    </row>
    <row r="82" spans="1:15" ht="66.75" customHeight="1" thickBot="1">
      <c r="A82" s="272" t="s">
        <v>239</v>
      </c>
      <c r="B82" s="273"/>
      <c r="C82" s="273"/>
      <c r="D82" s="274"/>
      <c r="E82" s="79">
        <v>252</v>
      </c>
      <c r="F82" s="80">
        <v>168</v>
      </c>
      <c r="G82" s="80">
        <v>186</v>
      </c>
      <c r="H82" s="80">
        <v>124</v>
      </c>
      <c r="I82" s="80">
        <v>66</v>
      </c>
      <c r="J82" s="81">
        <v>44</v>
      </c>
      <c r="K82" s="275" t="s">
        <v>390</v>
      </c>
      <c r="L82" s="276"/>
      <c r="M82" s="276"/>
      <c r="N82" s="276"/>
      <c r="O82" s="277"/>
    </row>
    <row r="83" spans="1:15" ht="14.25" customHeight="1" thickBot="1">
      <c r="A83" s="241" t="s">
        <v>421</v>
      </c>
      <c r="B83" s="242"/>
      <c r="C83" s="242"/>
      <c r="D83" s="243"/>
      <c r="E83" s="79">
        <f aca="true" t="shared" si="0" ref="E83:J83">SUM(E84:E85)</f>
        <v>3415</v>
      </c>
      <c r="F83" s="79">
        <f t="shared" si="0"/>
        <v>2281</v>
      </c>
      <c r="G83" s="79">
        <f t="shared" si="0"/>
        <v>2322</v>
      </c>
      <c r="H83" s="79">
        <f t="shared" si="0"/>
        <v>1548</v>
      </c>
      <c r="I83" s="79">
        <f t="shared" si="0"/>
        <v>1093</v>
      </c>
      <c r="J83" s="79">
        <f t="shared" si="0"/>
        <v>733</v>
      </c>
      <c r="K83" s="72"/>
      <c r="L83" s="73"/>
      <c r="M83" s="73"/>
      <c r="N83" s="73"/>
      <c r="O83" s="74"/>
    </row>
    <row r="84" spans="1:15" ht="141.75" customHeight="1" thickBot="1">
      <c r="A84" s="272" t="s">
        <v>240</v>
      </c>
      <c r="B84" s="273"/>
      <c r="C84" s="273"/>
      <c r="D84" s="274"/>
      <c r="E84" s="31">
        <v>1057</v>
      </c>
      <c r="F84" s="32">
        <v>709</v>
      </c>
      <c r="G84" s="32">
        <v>558</v>
      </c>
      <c r="H84" s="32">
        <v>372</v>
      </c>
      <c r="I84" s="32">
        <v>499</v>
      </c>
      <c r="J84" s="35">
        <v>337</v>
      </c>
      <c r="K84" s="275" t="s">
        <v>437</v>
      </c>
      <c r="L84" s="276"/>
      <c r="M84" s="276"/>
      <c r="N84" s="276"/>
      <c r="O84" s="277"/>
    </row>
    <row r="85" spans="1:15" ht="101.25" customHeight="1" thickBot="1">
      <c r="A85" s="272" t="s">
        <v>26</v>
      </c>
      <c r="B85" s="273"/>
      <c r="C85" s="273"/>
      <c r="D85" s="274"/>
      <c r="E85" s="31">
        <v>2358</v>
      </c>
      <c r="F85" s="32">
        <v>1572</v>
      </c>
      <c r="G85" s="32">
        <v>1764</v>
      </c>
      <c r="H85" s="32">
        <v>1176</v>
      </c>
      <c r="I85" s="32">
        <v>594</v>
      </c>
      <c r="J85" s="35">
        <v>396</v>
      </c>
      <c r="K85" s="287" t="s">
        <v>438</v>
      </c>
      <c r="L85" s="288"/>
      <c r="M85" s="288"/>
      <c r="N85" s="288"/>
      <c r="O85" s="289"/>
    </row>
    <row r="86" spans="1:15" ht="13.5" thickBot="1">
      <c r="A86" s="263" t="s">
        <v>241</v>
      </c>
      <c r="B86" s="264"/>
      <c r="C86" s="264"/>
      <c r="D86" s="265"/>
      <c r="E86" s="33">
        <f aca="true" t="shared" si="1" ref="E86:J86">SUM(E80:E83)</f>
        <v>6750</v>
      </c>
      <c r="F86" s="33">
        <f t="shared" si="1"/>
        <v>4500</v>
      </c>
      <c r="G86" s="33">
        <f t="shared" si="1"/>
        <v>5346</v>
      </c>
      <c r="H86" s="33">
        <f t="shared" si="1"/>
        <v>3564</v>
      </c>
      <c r="I86" s="33">
        <f t="shared" si="1"/>
        <v>1404</v>
      </c>
      <c r="J86" s="33">
        <f t="shared" si="1"/>
        <v>936</v>
      </c>
      <c r="K86" s="266"/>
      <c r="L86" s="267"/>
      <c r="M86" s="267"/>
      <c r="N86" s="267"/>
      <c r="O86" s="268"/>
    </row>
    <row r="87" spans="1:15" ht="74.25" customHeight="1">
      <c r="A87" s="246" t="s">
        <v>391</v>
      </c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</row>
    <row r="88" spans="1:14" ht="15.75">
      <c r="A88" s="252"/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</row>
    <row r="89" spans="1:8" ht="15.75">
      <c r="A89" s="247" t="s">
        <v>242</v>
      </c>
      <c r="B89" s="247"/>
      <c r="C89" s="247"/>
      <c r="D89" s="247"/>
      <c r="E89" s="247"/>
      <c r="F89" s="247"/>
      <c r="G89" s="247"/>
      <c r="H89" s="247"/>
    </row>
    <row r="90" spans="1:14" ht="15.75">
      <c r="A90" s="251" t="s">
        <v>243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</row>
    <row r="91" spans="1:14" ht="15.75">
      <c r="A91" s="248" t="s">
        <v>392</v>
      </c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</row>
    <row r="92" spans="1:14" ht="15.75">
      <c r="A92" s="248" t="s">
        <v>393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</row>
    <row r="93" spans="1:14" ht="15.75">
      <c r="A93" s="248" t="s">
        <v>394</v>
      </c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</row>
    <row r="94" spans="1:14" ht="15.75">
      <c r="A94" s="248" t="s">
        <v>395</v>
      </c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</row>
    <row r="95" spans="1:14" ht="15.75">
      <c r="A95" s="248" t="s">
        <v>244</v>
      </c>
      <c r="B95" s="248"/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</row>
    <row r="96" spans="1:14" ht="15.75">
      <c r="A96" s="248" t="s">
        <v>245</v>
      </c>
      <c r="B96" s="24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</row>
    <row r="97" spans="1:14" ht="15.75">
      <c r="A97" s="248" t="s">
        <v>246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</row>
    <row r="98" spans="1:14" ht="15.75">
      <c r="A98" s="248" t="s">
        <v>396</v>
      </c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</row>
    <row r="99" spans="1:8" ht="15.75">
      <c r="A99" s="249"/>
      <c r="B99" s="249"/>
      <c r="C99" s="249"/>
      <c r="D99" s="249"/>
      <c r="E99" s="249"/>
      <c r="F99" s="249"/>
      <c r="G99" s="249"/>
      <c r="H99" s="249"/>
    </row>
    <row r="100" spans="1:14" ht="15.75">
      <c r="A100" s="248" t="s">
        <v>397</v>
      </c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</row>
    <row r="102" spans="1:15" ht="15.75">
      <c r="A102" s="250" t="s">
        <v>267</v>
      </c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</row>
    <row r="103" spans="1:15" ht="15.75">
      <c r="A103" s="245" t="s">
        <v>268</v>
      </c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</row>
    <row r="104" spans="1:15" ht="15">
      <c r="A104" s="244" t="s">
        <v>269</v>
      </c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</row>
    <row r="105" spans="1:15" ht="15">
      <c r="A105" s="36">
        <v>18</v>
      </c>
      <c r="B105" s="36" t="s">
        <v>270</v>
      </c>
      <c r="C105" s="36">
        <v>36</v>
      </c>
      <c r="D105" s="36" t="s">
        <v>271</v>
      </c>
      <c r="E105" s="36">
        <v>648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  <row r="106" spans="1:15" ht="15">
      <c r="A106" s="36">
        <v>2</v>
      </c>
      <c r="B106" s="36" t="s">
        <v>270</v>
      </c>
      <c r="C106" s="36">
        <v>36</v>
      </c>
      <c r="D106" s="36" t="s">
        <v>272</v>
      </c>
      <c r="E106" s="36">
        <v>72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15" ht="15">
      <c r="A107" s="36" t="s">
        <v>273</v>
      </c>
      <c r="B107" s="36"/>
      <c r="C107" s="36"/>
      <c r="D107" s="36"/>
      <c r="E107" s="36" t="s">
        <v>274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1:15" ht="15">
      <c r="A108" s="244" t="s">
        <v>278</v>
      </c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</row>
    <row r="109" spans="1:15" ht="15">
      <c r="A109" s="244" t="s">
        <v>279</v>
      </c>
      <c r="B109" s="244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</row>
    <row r="110" spans="1:15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5" ht="15.75">
      <c r="A111" s="245" t="s">
        <v>275</v>
      </c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</row>
    <row r="112" spans="1:15" ht="15">
      <c r="A112" s="244" t="s">
        <v>276</v>
      </c>
      <c r="B112" s="244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</row>
    <row r="113" spans="1:15" ht="15">
      <c r="A113" s="36">
        <v>14</v>
      </c>
      <c r="B113" s="36" t="s">
        <v>270</v>
      </c>
      <c r="C113" s="36">
        <v>36</v>
      </c>
      <c r="D113" s="36" t="s">
        <v>272</v>
      </c>
      <c r="E113" s="36">
        <v>504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1:15" ht="15">
      <c r="A114" s="36">
        <v>4</v>
      </c>
      <c r="B114" s="36" t="s">
        <v>270</v>
      </c>
      <c r="C114" s="36">
        <v>36</v>
      </c>
      <c r="D114" s="36" t="s">
        <v>272</v>
      </c>
      <c r="E114" s="36">
        <v>144</v>
      </c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 ht="15">
      <c r="A115" s="36" t="s">
        <v>277</v>
      </c>
      <c r="B115" s="36"/>
      <c r="C115" s="36"/>
      <c r="D115" s="36"/>
      <c r="E115" s="36" t="s">
        <v>286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ht="15">
      <c r="A116" s="244" t="s">
        <v>280</v>
      </c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</row>
    <row r="117" spans="1:15" ht="15">
      <c r="A117" s="244" t="s">
        <v>281</v>
      </c>
      <c r="B117" s="244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</row>
    <row r="118" spans="1:15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1:15" ht="15.75">
      <c r="A119" s="245" t="s">
        <v>282</v>
      </c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</row>
    <row r="120" spans="1:15" ht="15">
      <c r="A120" s="244" t="s">
        <v>283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</row>
    <row r="121" spans="1:15" ht="15">
      <c r="A121" s="36">
        <v>13</v>
      </c>
      <c r="B121" s="36" t="s">
        <v>270</v>
      </c>
      <c r="C121" s="36">
        <v>36</v>
      </c>
      <c r="D121" s="36" t="s">
        <v>272</v>
      </c>
      <c r="E121" s="36">
        <v>468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1:15" ht="15">
      <c r="A122" s="36">
        <v>3</v>
      </c>
      <c r="B122" s="36" t="s">
        <v>270</v>
      </c>
      <c r="C122" s="36">
        <v>36</v>
      </c>
      <c r="D122" s="36" t="s">
        <v>272</v>
      </c>
      <c r="E122" s="36">
        <v>108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15" ht="15">
      <c r="A123" s="36" t="s">
        <v>284</v>
      </c>
      <c r="B123" s="36"/>
      <c r="C123" s="36"/>
      <c r="D123" s="36"/>
      <c r="E123" s="36" t="s">
        <v>285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</row>
    <row r="124" spans="1:15" ht="15">
      <c r="A124" s="244" t="s">
        <v>287</v>
      </c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</row>
    <row r="125" spans="1:15" ht="15">
      <c r="A125" s="244" t="s">
        <v>288</v>
      </c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</row>
  </sheetData>
  <sheetProtection/>
  <mergeCells count="118">
    <mergeCell ref="A3:O3"/>
    <mergeCell ref="A20:O20"/>
    <mergeCell ref="A19:O19"/>
    <mergeCell ref="A18:O18"/>
    <mergeCell ref="A17:O17"/>
    <mergeCell ref="A15:O15"/>
    <mergeCell ref="A8:O8"/>
    <mergeCell ref="A4:O4"/>
    <mergeCell ref="A10:O10"/>
    <mergeCell ref="A5:O5"/>
    <mergeCell ref="A9:O9"/>
    <mergeCell ref="A6:O6"/>
    <mergeCell ref="A16:O16"/>
    <mergeCell ref="A11:O11"/>
    <mergeCell ref="A12:O12"/>
    <mergeCell ref="A30:O30"/>
    <mergeCell ref="A29:O29"/>
    <mergeCell ref="A28:O28"/>
    <mergeCell ref="A27:O27"/>
    <mergeCell ref="A24:O24"/>
    <mergeCell ref="A31:O31"/>
    <mergeCell ref="A59:O59"/>
    <mergeCell ref="A2:O2"/>
    <mergeCell ref="A55:O55"/>
    <mergeCell ref="A7:O7"/>
    <mergeCell ref="A13:O13"/>
    <mergeCell ref="A22:O22"/>
    <mergeCell ref="A21:O21"/>
    <mergeCell ref="A35:O35"/>
    <mergeCell ref="A32:O32"/>
    <mergeCell ref="A1:O1"/>
    <mergeCell ref="A54:O54"/>
    <mergeCell ref="A53:O53"/>
    <mergeCell ref="A26:O26"/>
    <mergeCell ref="A25:O25"/>
    <mergeCell ref="A23:O23"/>
    <mergeCell ref="A43:O43"/>
    <mergeCell ref="A44:O44"/>
    <mergeCell ref="A37:O37"/>
    <mergeCell ref="A36:O36"/>
    <mergeCell ref="A61:O61"/>
    <mergeCell ref="A39:O39"/>
    <mergeCell ref="A38:O38"/>
    <mergeCell ref="A50:O50"/>
    <mergeCell ref="A49:O49"/>
    <mergeCell ref="A14:O14"/>
    <mergeCell ref="A60:O60"/>
    <mergeCell ref="A40:O40"/>
    <mergeCell ref="A48:O48"/>
    <mergeCell ref="A47:O47"/>
    <mergeCell ref="K84:O84"/>
    <mergeCell ref="A34:O34"/>
    <mergeCell ref="A33:O33"/>
    <mergeCell ref="A52:O52"/>
    <mergeCell ref="A58:O58"/>
    <mergeCell ref="A85:D85"/>
    <mergeCell ref="A70:N70"/>
    <mergeCell ref="A71:N71"/>
    <mergeCell ref="A72:N72"/>
    <mergeCell ref="A73:N73"/>
    <mergeCell ref="K81:O81"/>
    <mergeCell ref="K85:O85"/>
    <mergeCell ref="K80:O80"/>
    <mergeCell ref="A42:O42"/>
    <mergeCell ref="A41:O41"/>
    <mergeCell ref="A67:N67"/>
    <mergeCell ref="A68:N68"/>
    <mergeCell ref="A69:N69"/>
    <mergeCell ref="A45:O45"/>
    <mergeCell ref="A57:O57"/>
    <mergeCell ref="A62:O62"/>
    <mergeCell ref="A46:O46"/>
    <mergeCell ref="A51:O51"/>
    <mergeCell ref="A56:O56"/>
    <mergeCell ref="A84:D84"/>
    <mergeCell ref="A76:N76"/>
    <mergeCell ref="A77:O77"/>
    <mergeCell ref="A78:D79"/>
    <mergeCell ref="A74:N74"/>
    <mergeCell ref="A75:N75"/>
    <mergeCell ref="E78:F78"/>
    <mergeCell ref="G78:H78"/>
    <mergeCell ref="I78:J78"/>
    <mergeCell ref="K78:O79"/>
    <mergeCell ref="A86:D86"/>
    <mergeCell ref="K86:O86"/>
    <mergeCell ref="A80:D80"/>
    <mergeCell ref="A81:D81"/>
    <mergeCell ref="A82:D82"/>
    <mergeCell ref="K82:O82"/>
    <mergeCell ref="A90:N90"/>
    <mergeCell ref="A97:N97"/>
    <mergeCell ref="A91:N91"/>
    <mergeCell ref="A92:N92"/>
    <mergeCell ref="A88:N88"/>
    <mergeCell ref="A93:N93"/>
    <mergeCell ref="A94:N94"/>
    <mergeCell ref="A95:N95"/>
    <mergeCell ref="A125:O125"/>
    <mergeCell ref="A117:O117"/>
    <mergeCell ref="A99:H99"/>
    <mergeCell ref="A100:N100"/>
    <mergeCell ref="A103:O103"/>
    <mergeCell ref="A104:O104"/>
    <mergeCell ref="A108:O108"/>
    <mergeCell ref="A111:O111"/>
    <mergeCell ref="A102:O102"/>
    <mergeCell ref="A109:O109"/>
    <mergeCell ref="A83:D83"/>
    <mergeCell ref="A112:O112"/>
    <mergeCell ref="A116:O116"/>
    <mergeCell ref="A119:O119"/>
    <mergeCell ref="A120:O120"/>
    <mergeCell ref="A124:O124"/>
    <mergeCell ref="A87:O87"/>
    <mergeCell ref="A89:H89"/>
    <mergeCell ref="A96:N96"/>
    <mergeCell ref="A98:N98"/>
  </mergeCells>
  <printOptions horizontalCentered="1"/>
  <pageMargins left="0.5511811023622047" right="0.5511811023622047" top="0.3937007874015748" bottom="0.3937007874015748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2017-12-04T11:29:47Z</cp:lastPrinted>
  <dcterms:created xsi:type="dcterms:W3CDTF">1996-10-08T23:32:33Z</dcterms:created>
  <dcterms:modified xsi:type="dcterms:W3CDTF">2017-12-11T11:27:54Z</dcterms:modified>
  <cp:category/>
  <cp:version/>
  <cp:contentType/>
  <cp:contentStatus/>
</cp:coreProperties>
</file>