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итул" sheetId="1" r:id="rId1"/>
    <sheet name="сводные данные" sheetId="2" r:id="rId2"/>
    <sheet name="заочное" sheetId="3" r:id="rId3"/>
    <sheet name="кабинеты " sheetId="4" r:id="rId4"/>
    <sheet name="пояснительная записка" sheetId="5" r:id="rId5"/>
  </sheets>
  <definedNames>
    <definedName name="_xlnm.Print_Area" localSheetId="2">'заочное'!$A$1:$U$102</definedName>
  </definedNames>
  <calcPr fullCalcOnLoad="1"/>
</workbook>
</file>

<file path=xl/sharedStrings.xml><?xml version="1.0" encoding="utf-8"?>
<sst xmlns="http://schemas.openxmlformats.org/spreadsheetml/2006/main" count="390" uniqueCount="300">
  <si>
    <t>Общеобразовательный цикл</t>
  </si>
  <si>
    <t>ОГСЭ.00</t>
  </si>
  <si>
    <t>ОГСЭ.01</t>
  </si>
  <si>
    <t>ЕН.00</t>
  </si>
  <si>
    <t>ЕН.01</t>
  </si>
  <si>
    <t>ПМ.00</t>
  </si>
  <si>
    <t>Профессиональные модули</t>
  </si>
  <si>
    <t>Всего</t>
  </si>
  <si>
    <t>Государственная (итоговая) аттестация</t>
  </si>
  <si>
    <t>1.1. Дипломный проект (работа)</t>
  </si>
  <si>
    <t>Иностранный язык</t>
  </si>
  <si>
    <t>Физическая культура</t>
  </si>
  <si>
    <t>ОБЖ</t>
  </si>
  <si>
    <t>Математика</t>
  </si>
  <si>
    <t>География</t>
  </si>
  <si>
    <t>Естествознание</t>
  </si>
  <si>
    <t>Основы философии</t>
  </si>
  <si>
    <t>История</t>
  </si>
  <si>
    <t>ОГСЭ.02</t>
  </si>
  <si>
    <t>ОГСЭ.03</t>
  </si>
  <si>
    <t>ОГСЭ.04</t>
  </si>
  <si>
    <t>ОГСЭ.05</t>
  </si>
  <si>
    <t>ЕН.02</t>
  </si>
  <si>
    <t>Безопасность жизнедеятельности</t>
  </si>
  <si>
    <t>ПМ.02</t>
  </si>
  <si>
    <t>МДК.02.01</t>
  </si>
  <si>
    <t>МДК.02.02</t>
  </si>
  <si>
    <t>МДК.02.03</t>
  </si>
  <si>
    <t>МДК.02.04</t>
  </si>
  <si>
    <t>ПМ.03</t>
  </si>
  <si>
    <t>ПМ.04</t>
  </si>
  <si>
    <t>МДК.03.01</t>
  </si>
  <si>
    <t>МДК.03.02</t>
  </si>
  <si>
    <t>МДК.03.03</t>
  </si>
  <si>
    <t>ПМ.05</t>
  </si>
  <si>
    <t>МДК.04.01</t>
  </si>
  <si>
    <t>МДК.05.01</t>
  </si>
  <si>
    <t>Курсы</t>
  </si>
  <si>
    <t>№</t>
  </si>
  <si>
    <t>Наименование</t>
  </si>
  <si>
    <t xml:space="preserve">Кабинеты: </t>
  </si>
  <si>
    <t>Утверждаю</t>
  </si>
  <si>
    <t>УЧЕБНЫЙ ПЛАН</t>
  </si>
  <si>
    <t>на базе основного общего образования</t>
  </si>
  <si>
    <r>
      <t xml:space="preserve">Профиль получаемого профессионального                            </t>
    </r>
    <r>
      <rPr>
        <b/>
        <u val="single"/>
        <sz val="10"/>
        <rFont val="Arial Cyr"/>
        <family val="0"/>
      </rPr>
      <t xml:space="preserve">                        </t>
    </r>
  </si>
  <si>
    <t>по программе углубленной подготовки</t>
  </si>
  <si>
    <t xml:space="preserve">гуманитарных и социально-экономических дисциплин; педагогики и психологии; </t>
  </si>
  <si>
    <t xml:space="preserve">физиологии, анатомии и гигиены; </t>
  </si>
  <si>
    <t>иностранного языка;</t>
  </si>
  <si>
    <t xml:space="preserve">теории и методики физического воспитания; </t>
  </si>
  <si>
    <t xml:space="preserve">теоретических и методических основ дошкольного образования; </t>
  </si>
  <si>
    <t>изобразительной   деятельности   и   методики   развития   детского изобразительного творчества;</t>
  </si>
  <si>
    <t xml:space="preserve">музыки и методики музыкального воспитания; </t>
  </si>
  <si>
    <t>безопасности жизнедеятельности.</t>
  </si>
  <si>
    <t xml:space="preserve">Лаборатории: </t>
  </si>
  <si>
    <t xml:space="preserve">информатики и информационно-коммуникационных технологий; </t>
  </si>
  <si>
    <t>медико-социальных основ здоровья.</t>
  </si>
  <si>
    <t xml:space="preserve">Спортивный комплекс: 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</si>
  <si>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</si>
  <si>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</si>
  <si>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</si>
  <si>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</si>
  <si>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актовый зал.</t>
  </si>
  <si>
    <t xml:space="preserve">библиотека, читальный зал с выходом в сеть Интернет; </t>
  </si>
  <si>
    <t xml:space="preserve">Квалификация: </t>
  </si>
  <si>
    <t>ПМ.06</t>
  </si>
  <si>
    <t>МДК.06.01</t>
  </si>
  <si>
    <t>Русский язык и культура речи</t>
  </si>
  <si>
    <t>Основы экономики</t>
  </si>
  <si>
    <t>ОГСЭ.06</t>
  </si>
  <si>
    <t>ОГСЭ.07</t>
  </si>
  <si>
    <t>Основы учебно-исследовательской деятельности</t>
  </si>
  <si>
    <t>МДК.06.02</t>
  </si>
  <si>
    <t>МДК.06.03</t>
  </si>
  <si>
    <r>
      <t>Форма обучения: за</t>
    </r>
    <r>
      <rPr>
        <b/>
        <u val="single"/>
        <sz val="12"/>
        <rFont val="Arial Cyr"/>
        <family val="0"/>
      </rPr>
      <t>очная</t>
    </r>
  </si>
  <si>
    <r>
      <t>Нормативный срок обучения:</t>
    </r>
    <r>
      <rPr>
        <b/>
        <u val="single"/>
        <sz val="12"/>
        <rFont val="Arial Cyr"/>
        <family val="0"/>
      </rPr>
      <t xml:space="preserve">  4 года и 10 месяцев</t>
    </r>
  </si>
  <si>
    <t>Учебная нагрузка студента (час)</t>
  </si>
  <si>
    <t>Обязательные учебные занятия при заочной форме обучения</t>
  </si>
  <si>
    <t>в том числе</t>
  </si>
  <si>
    <t>Максимальная</t>
  </si>
  <si>
    <t>Самостоятельная</t>
  </si>
  <si>
    <t>Лабораторные  практические</t>
  </si>
  <si>
    <t>Курсовые работы</t>
  </si>
  <si>
    <t>ОД.00</t>
  </si>
  <si>
    <t>Общий гуманитарный и социально-экономический цикл</t>
  </si>
  <si>
    <t>Математический и общий естественнонаучный цикл</t>
  </si>
  <si>
    <t>Общепрофессиональные дисциплины</t>
  </si>
  <si>
    <t>ПП.01</t>
  </si>
  <si>
    <t>УП.02</t>
  </si>
  <si>
    <t>Обзорно-установочные лекции</t>
  </si>
  <si>
    <t>Распределение обязательных учебных занятий по курсам</t>
  </si>
  <si>
    <t>1 курс</t>
  </si>
  <si>
    <t>2 курс</t>
  </si>
  <si>
    <t>3 курс</t>
  </si>
  <si>
    <t>4 курс</t>
  </si>
  <si>
    <t>5 курс</t>
  </si>
  <si>
    <t>Лаб.р. практ. занятия</t>
  </si>
  <si>
    <t>Самостоятельное изучение</t>
  </si>
  <si>
    <t>Каникулы  нед.</t>
  </si>
  <si>
    <t>Преддипломная (квалиф.) стажировка</t>
  </si>
  <si>
    <t>Подготовка  к итоговой гос.аттестации</t>
  </si>
  <si>
    <t>недель</t>
  </si>
  <si>
    <t>часов</t>
  </si>
  <si>
    <t>Итого</t>
  </si>
  <si>
    <t>2. СВОДНЫЕ ДАННЫЕ ПО БЮДЖЕТУ ВРЕМЕНИ</t>
  </si>
  <si>
    <t>ИГА нед</t>
  </si>
  <si>
    <t>Всего нед</t>
  </si>
  <si>
    <t>Производств. (профессион.) практ и подгот.   к итоговой аттестации нед.</t>
  </si>
  <si>
    <t>Теоретическое обучение</t>
  </si>
  <si>
    <t xml:space="preserve">подготовка ВКР - 4 недели </t>
  </si>
  <si>
    <t>защита ВКР - 2 недели</t>
  </si>
  <si>
    <t>38 недель</t>
  </si>
  <si>
    <t>Обзор.устан. занятия</t>
  </si>
  <si>
    <t>Защита дипломного проекта (работы) с 15.06 по 28.06 (всего 2 нед.)</t>
  </si>
  <si>
    <t>Э (л)</t>
  </si>
  <si>
    <t>д/з (з)</t>
  </si>
  <si>
    <t>д/з (л)</t>
  </si>
  <si>
    <t>д/з (з-3к) (л-4к)</t>
  </si>
  <si>
    <t>Э(5к-л)</t>
  </si>
  <si>
    <t>Обзор. устан. занятия</t>
  </si>
  <si>
    <t xml:space="preserve">Консультации на каждого обучающегося по 4 часа в год </t>
  </si>
  <si>
    <t xml:space="preserve">1. Программа углубленной подготовки </t>
  </si>
  <si>
    <t>Выполнение дипломного проекта (работы) с 18.05 по 14.06 (всего 4 нед.)</t>
  </si>
  <si>
    <t>28 недель</t>
  </si>
  <si>
    <t xml:space="preserve">4. Перечень кабинетов, лабораторий, мастерских и др. для подготовки специальности СПО </t>
  </si>
  <si>
    <t>специалист по социальной работе</t>
  </si>
  <si>
    <t>Основы социальной медицины</t>
  </si>
  <si>
    <t>Документационное обеспечение управления</t>
  </si>
  <si>
    <t>Психология общения</t>
  </si>
  <si>
    <t>вариативная часть</t>
  </si>
  <si>
    <t>ОГСЭ.08</t>
  </si>
  <si>
    <t>ОГСЭ.09</t>
  </si>
  <si>
    <t>Основы социологии</t>
  </si>
  <si>
    <t>Информатика</t>
  </si>
  <si>
    <t>ЕН.03</t>
  </si>
  <si>
    <t>Теория и методика социальной работы</t>
  </si>
  <si>
    <t xml:space="preserve">Организация социальной работы в Российской Федерации </t>
  </si>
  <si>
    <t>ОП.00</t>
  </si>
  <si>
    <t>ОП.02</t>
  </si>
  <si>
    <t>ОП.01</t>
  </si>
  <si>
    <t>ОП.03</t>
  </si>
  <si>
    <t>ОП.04</t>
  </si>
  <si>
    <t>Деловая культура</t>
  </si>
  <si>
    <t>ОП.05</t>
  </si>
  <si>
    <t>Основы педагогики и психологии</t>
  </si>
  <si>
    <t>ОП.06</t>
  </si>
  <si>
    <t>ОП.07</t>
  </si>
  <si>
    <t>ОП.08</t>
  </si>
  <si>
    <t>Коррекционная и специальная педагогика</t>
  </si>
  <si>
    <t>Социальная работа с семьей и детьми</t>
  </si>
  <si>
    <t>Социально-правовая и законодательные основы работы с семьей и детьми</t>
  </si>
  <si>
    <t>Возрастная психология и педагогика, семьеведение</t>
  </si>
  <si>
    <t>Технология социальной работы с с емьей и детьми</t>
  </si>
  <si>
    <t>Социальный патронат различных типов семей и детей</t>
  </si>
  <si>
    <t xml:space="preserve">Учебная практика </t>
  </si>
  <si>
    <t>ПП.02</t>
  </si>
  <si>
    <t>Производственная практика</t>
  </si>
  <si>
    <t>Социальная работа с лицами из группы риска, оказавшимися в ТЖС</t>
  </si>
  <si>
    <t>Социальный патронат лиц из групп риска</t>
  </si>
  <si>
    <t>УП.03</t>
  </si>
  <si>
    <t>ПП.03</t>
  </si>
  <si>
    <t>Производственная практика (административная комиссия, органы опеки, комнаты ИДН)</t>
  </si>
  <si>
    <t>ПМ.01</t>
  </si>
  <si>
    <t>Социальная работа с лицами ппожилого возраста и инвалидами</t>
  </si>
  <si>
    <t>МДК.01.01</t>
  </si>
  <si>
    <t>МДК.01.02</t>
  </si>
  <si>
    <t>Психология и адрогогика лиц пожилого возраста и инвалидов</t>
  </si>
  <si>
    <t>МДК.01.03</t>
  </si>
  <si>
    <t>Технологии социальной работы с лицами пожилоговозраста и инвалидами</t>
  </si>
  <si>
    <t>МДК.01.04</t>
  </si>
  <si>
    <t>Социальный патронат лиц пожилоговозраста и инвалидов</t>
  </si>
  <si>
    <t>Технология социальной  работы в учреждениях здравоохранения</t>
  </si>
  <si>
    <t>МДК.04.02</t>
  </si>
  <si>
    <t>Технология социальной  работы в учреждениях образования</t>
  </si>
  <si>
    <t>МДК.04.03</t>
  </si>
  <si>
    <t>Технология социальной  работы в учреждениях социальной защиты</t>
  </si>
  <si>
    <t>УП.04</t>
  </si>
  <si>
    <t>ПП.04</t>
  </si>
  <si>
    <t>УП.01</t>
  </si>
  <si>
    <t>Проектирование социальной работы с различными категориями граждан, оказавшимися в ТЖС)</t>
  </si>
  <si>
    <t>МДК.05.02</t>
  </si>
  <si>
    <t>Инновационная деятельность в социальной работе</t>
  </si>
  <si>
    <t>МДК.05.03</t>
  </si>
  <si>
    <t>Менеджмент в социальной среде</t>
  </si>
  <si>
    <t>ПП.05.</t>
  </si>
  <si>
    <t>УП.05</t>
  </si>
  <si>
    <t>Основы профессионального общения</t>
  </si>
  <si>
    <t>Социально-медицинские основы профессиональной деятельности</t>
  </si>
  <si>
    <t>Основы социально-бытового обслуживания</t>
  </si>
  <si>
    <t>УП.06</t>
  </si>
  <si>
    <t>Производственная практика (ЦСОН)</t>
  </si>
  <si>
    <t>ПДП</t>
  </si>
  <si>
    <t>Преддипломная пркатика</t>
  </si>
  <si>
    <t>ГИА</t>
  </si>
  <si>
    <t>Государственнаяитоговая аттестация</t>
  </si>
  <si>
    <t>Социально-правовая и законодательные основы работы с лицами пожилого возраста и инвалидами</t>
  </si>
  <si>
    <t>ПП.06</t>
  </si>
  <si>
    <t xml:space="preserve">  </t>
  </si>
  <si>
    <t xml:space="preserve"> </t>
  </si>
  <si>
    <t>36 час</t>
  </si>
  <si>
    <t>108 час</t>
  </si>
  <si>
    <t>Э 4 к (л)</t>
  </si>
  <si>
    <t>д/з 3 (л)</t>
  </si>
  <si>
    <t>д/з 4 к(з)</t>
  </si>
  <si>
    <t>д/з 2 к(л)</t>
  </si>
  <si>
    <t>Э 3 к (л)</t>
  </si>
  <si>
    <t>д/з 3 к(з)</t>
  </si>
  <si>
    <t>д/з 5к(л)</t>
  </si>
  <si>
    <t>д\з3 к</t>
  </si>
  <si>
    <t>д/з 4 (л)</t>
  </si>
  <si>
    <t>д/з 2 (л)</t>
  </si>
  <si>
    <t>Э (к) (3 курс)</t>
  </si>
  <si>
    <t>д/з  3 к(з)</t>
  </si>
  <si>
    <t xml:space="preserve">КЭ (4 к) </t>
  </si>
  <si>
    <t xml:space="preserve">КЭ (5 к) </t>
  </si>
  <si>
    <t>КЭ  (3)</t>
  </si>
  <si>
    <t>Э л(2к)</t>
  </si>
  <si>
    <t>д/з (5к)</t>
  </si>
  <si>
    <t>Статистика</t>
  </si>
  <si>
    <t>Основы специальной пcихологии</t>
  </si>
  <si>
    <t>Нормативно-правовая основа социальной работы с лицами из группы риска</t>
  </si>
  <si>
    <t>Технологии социальной работы с лицами группы риска</t>
  </si>
  <si>
    <t>Информационные технологии в профессиональной деятельности</t>
  </si>
  <si>
    <t xml:space="preserve">Проектная деятельность специалиста по социальной работе </t>
  </si>
  <si>
    <t>"Вешенский педагогический колледж им. М.А. Шолохова"</t>
  </si>
  <si>
    <t>39.02.01 Социальная работа</t>
  </si>
  <si>
    <t>ОУД.00</t>
  </si>
  <si>
    <t>ОУД.01</t>
  </si>
  <si>
    <t>Э(л, р/я, л)</t>
  </si>
  <si>
    <t>ОУД.03</t>
  </si>
  <si>
    <t>ОУД.04</t>
  </si>
  <si>
    <t>ОУД.05</t>
  </si>
  <si>
    <t>Базовые общеобразовательные дисциплины (по выбору)</t>
  </si>
  <si>
    <t>ОУД.06</t>
  </si>
  <si>
    <t>Обществознание</t>
  </si>
  <si>
    <t>д/з(з)</t>
  </si>
  <si>
    <t>ОУД.07</t>
  </si>
  <si>
    <t>ОУД.08</t>
  </si>
  <si>
    <t>Профильные общеобразовательные дисциплины (общие)</t>
  </si>
  <si>
    <t>Профильные общеобразовательные дисциплины (по выбору)</t>
  </si>
  <si>
    <t>Экономика</t>
  </si>
  <si>
    <t>Право</t>
  </si>
  <si>
    <t>ОУД.09</t>
  </si>
  <si>
    <t>ОУД.10</t>
  </si>
  <si>
    <t>ОУД.11</t>
  </si>
  <si>
    <t>ОУД.12</t>
  </si>
  <si>
    <t>дз 3 к (л)</t>
  </si>
  <si>
    <t>2.2 План учебного процесса (программа подготовки специалистов среднего звена)</t>
  </si>
  <si>
    <t>-</t>
  </si>
  <si>
    <t xml:space="preserve">Организация социальной работы в различных сферах (социальная защита, здравоохрание, образование и др.) </t>
  </si>
  <si>
    <t>Производственная практика (собес, районо, опека, ВТЭК)</t>
  </si>
  <si>
    <t>Выполнение работ по рабочей профессии 26527 социальный работник</t>
  </si>
  <si>
    <t>Обязательная часть ППССЗ</t>
  </si>
  <si>
    <t>2н.</t>
  </si>
  <si>
    <t>6н.</t>
  </si>
  <si>
    <t>Спецкурс по творчеству М.А. Шолохова</t>
  </si>
  <si>
    <t>П.00</t>
  </si>
  <si>
    <t>Профессиональный цикл</t>
  </si>
  <si>
    <t>Цикл</t>
  </si>
  <si>
    <t>Количество часов в учебном плане</t>
  </si>
  <si>
    <t>Инвариантная часть</t>
  </si>
  <si>
    <t>Вариативная часть</t>
  </si>
  <si>
    <t xml:space="preserve">Использование часов вариативной части </t>
  </si>
  <si>
    <t>Макс. учебная нагрузка</t>
  </si>
  <si>
    <t>Обязат. учебная нагрузка</t>
  </si>
  <si>
    <t xml:space="preserve"> -</t>
  </si>
  <si>
    <t>Часы вариативной части используются для расширения и углубления подготовки определяемой содержанием трех профессиональных модулей обязательной части.</t>
  </si>
  <si>
    <t>ИТОГО</t>
  </si>
  <si>
    <t>СОГЛАСОВАНО:</t>
  </si>
  <si>
    <t>Председатели предметно-цикловых комиссий</t>
  </si>
  <si>
    <t>Филологических дисциплин _________________________________________ /Кочетова К.С../</t>
  </si>
  <si>
    <t>Иностранных языков _______________________________________________ /Григоренко Г.И../</t>
  </si>
  <si>
    <t>Математических и естественнонаучных дисциплин_______________________ /Говоровская Т.А./</t>
  </si>
  <si>
    <t xml:space="preserve">Музыки и музыкального воспитания ___________________________________/Хорошева З.Я./  </t>
  </si>
  <si>
    <t>Технологии и ИЗО _________________________________________________ / Ермакова С.М../</t>
  </si>
  <si>
    <t xml:space="preserve">Добавлено на предметы инвариантной части учебного плана: 35/0        Введены учебные дисциплины:                                                                  "Основы экономики" 48/36
«Русский язык и культура речи» 92/70;
«Спецкурс по творчеству М.А. Шолохова» 58/44;
«Основы социологии» 62/46;
</t>
  </si>
  <si>
    <t xml:space="preserve">Добавлено на предметы инвариантной части учебного плана: 114/76
</t>
  </si>
  <si>
    <t xml:space="preserve">Добавлено на предметы инвариантной части учебного плана: 314/209
Введены учебные дисциплины:
 «Основы специальной психологии» 85/57
« Коррекционная и специальная педагогика» 96/64
</t>
  </si>
  <si>
    <t>Общественных дисциплин ______________________________/Каргин С.В./</t>
  </si>
  <si>
    <t>Психолого-педагогических дисциплин___________________________/Холоднова   И.В./</t>
  </si>
  <si>
    <t>Физического воспитания _____________________________________________/Бесхлебнов В.А./</t>
  </si>
  <si>
    <t xml:space="preserve">Заместитель директора по учебно-методической работе: _______________ /Родимова Н.Ю/. </t>
  </si>
  <si>
    <r>
      <t xml:space="preserve">образования:  </t>
    </r>
    <r>
      <rPr>
        <b/>
        <u val="single"/>
        <sz val="12"/>
        <rFont val="Arial Cyr"/>
        <family val="0"/>
      </rPr>
      <t>гуманитарный</t>
    </r>
  </si>
  <si>
    <t xml:space="preserve">       </t>
  </si>
  <si>
    <t>программы подготовки специалистов среднего звена</t>
  </si>
  <si>
    <t xml:space="preserve">государственного бюджетного профессионального </t>
  </si>
  <si>
    <t xml:space="preserve"> образовательного   учреждения Ростовской области </t>
  </si>
  <si>
    <t>Базовые общеобразовательные дисциплины (общие)</t>
  </si>
  <si>
    <t>Формы промежуточной аттестации</t>
  </si>
  <si>
    <t>Экзамены</t>
  </si>
  <si>
    <t>Зачеты, дифференцированные зачеты</t>
  </si>
  <si>
    <t>ОУД.02</t>
  </si>
  <si>
    <t>ОП.09</t>
  </si>
  <si>
    <t>ОП.10</t>
  </si>
  <si>
    <t xml:space="preserve">В программе подготовки специалистов среднего звена по специальности Социальная работа  вариативная часть распределена следующим образом: </t>
  </si>
  <si>
    <t>Литература</t>
  </si>
  <si>
    <t>Русский язык</t>
  </si>
  <si>
    <t>Директор ГБПОУ РО "ВПК им. М.А. Шолохова"</t>
  </si>
  <si>
    <t>_______________ А.Н.Полумеева</t>
  </si>
  <si>
    <t>"15" сентября 2017 г.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</si>
</sst>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4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6" fillId="33" borderId="18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17" fillId="33" borderId="15" xfId="0" applyFont="1" applyFill="1" applyBorder="1" applyAlignment="1">
      <alignment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2" fillId="35" borderId="24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34" borderId="22" xfId="0" applyFont="1" applyFill="1" applyBorder="1" applyAlignment="1">
      <alignment horizontal="center" vertical="center" wrapText="1"/>
    </xf>
    <xf numFmtId="0" fontId="22" fillId="36" borderId="24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4" fillId="36" borderId="15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wrapText="1"/>
    </xf>
    <xf numFmtId="0" fontId="6" fillId="36" borderId="13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17" fillId="33" borderId="18" xfId="0" applyFont="1" applyFill="1" applyBorder="1" applyAlignment="1">
      <alignment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6" fillId="33" borderId="25" xfId="0" applyFont="1" applyFill="1" applyBorder="1" applyAlignment="1">
      <alignment vertical="center" wrapText="1"/>
    </xf>
    <xf numFmtId="0" fontId="30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wrapText="1"/>
    </xf>
    <xf numFmtId="0" fontId="30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vertical="center" wrapText="1"/>
    </xf>
    <xf numFmtId="0" fontId="29" fillId="33" borderId="13" xfId="0" applyFont="1" applyFill="1" applyBorder="1" applyAlignment="1">
      <alignment wrapText="1"/>
    </xf>
    <xf numFmtId="0" fontId="29" fillId="33" borderId="15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29" fillId="33" borderId="13" xfId="0" applyFont="1" applyFill="1" applyBorder="1" applyAlignment="1">
      <alignment vertical="center" wrapText="1"/>
    </xf>
    <xf numFmtId="0" fontId="6" fillId="37" borderId="18" xfId="0" applyFont="1" applyFill="1" applyBorder="1" applyAlignment="1">
      <alignment vertical="center" wrapText="1"/>
    </xf>
    <xf numFmtId="0" fontId="19" fillId="36" borderId="0" xfId="0" applyFont="1" applyFill="1" applyBorder="1" applyAlignment="1">
      <alignment wrapText="1"/>
    </xf>
    <xf numFmtId="0" fontId="6" fillId="37" borderId="28" xfId="0" applyFont="1" applyFill="1" applyBorder="1" applyAlignment="1">
      <alignment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29" fillId="37" borderId="18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wrapText="1"/>
    </xf>
    <xf numFmtId="0" fontId="6" fillId="35" borderId="2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wrapText="1"/>
    </xf>
    <xf numFmtId="0" fontId="6" fillId="33" borderId="23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30" fillId="33" borderId="36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30" fillId="33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0" fontId="6" fillId="34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42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30" fillId="33" borderId="45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9" fillId="37" borderId="45" xfId="0" applyFont="1" applyFill="1" applyBorder="1" applyAlignment="1">
      <alignment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29" fillId="37" borderId="35" xfId="0" applyFont="1" applyFill="1" applyBorder="1" applyAlignment="1">
      <alignment vertical="center" wrapText="1"/>
    </xf>
    <xf numFmtId="0" fontId="29" fillId="37" borderId="26" xfId="0" applyFont="1" applyFill="1" applyBorder="1" applyAlignment="1">
      <alignment vertical="center" wrapText="1"/>
    </xf>
    <xf numFmtId="0" fontId="31" fillId="33" borderId="37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19" fillId="35" borderId="37" xfId="0" applyFont="1" applyFill="1" applyBorder="1" applyAlignment="1">
      <alignment wrapText="1"/>
    </xf>
    <xf numFmtId="0" fontId="6" fillId="36" borderId="37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wrapText="1"/>
    </xf>
    <xf numFmtId="0" fontId="6" fillId="36" borderId="35" xfId="0" applyFont="1" applyFill="1" applyBorder="1" applyAlignment="1">
      <alignment wrapText="1"/>
    </xf>
    <xf numFmtId="0" fontId="6" fillId="33" borderId="27" xfId="0" applyFont="1" applyFill="1" applyBorder="1" applyAlignment="1">
      <alignment wrapText="1"/>
    </xf>
    <xf numFmtId="0" fontId="30" fillId="33" borderId="27" xfId="0" applyFont="1" applyFill="1" applyBorder="1" applyAlignment="1">
      <alignment horizontal="center" wrapText="1"/>
    </xf>
    <xf numFmtId="0" fontId="6" fillId="36" borderId="35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19" fillId="35" borderId="41" xfId="0" applyFont="1" applyFill="1" applyBorder="1" applyAlignment="1">
      <alignment wrapText="1"/>
    </xf>
    <xf numFmtId="0" fontId="6" fillId="34" borderId="47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wrapText="1"/>
    </xf>
    <xf numFmtId="0" fontId="31" fillId="33" borderId="29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wrapText="1"/>
    </xf>
    <xf numFmtId="0" fontId="29" fillId="33" borderId="34" xfId="0" applyFont="1" applyFill="1" applyBorder="1" applyAlignment="1">
      <alignment wrapText="1"/>
    </xf>
    <xf numFmtId="0" fontId="6" fillId="37" borderId="29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 wrapText="1"/>
    </xf>
    <xf numFmtId="0" fontId="6" fillId="37" borderId="0" xfId="0" applyFont="1" applyFill="1" applyBorder="1" applyAlignment="1">
      <alignment horizontal="left" vertical="center" wrapText="1"/>
    </xf>
    <xf numFmtId="0" fontId="17" fillId="33" borderId="33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wrapText="1"/>
    </xf>
    <xf numFmtId="0" fontId="6" fillId="33" borderId="22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/>
    </xf>
    <xf numFmtId="0" fontId="6" fillId="33" borderId="22" xfId="0" applyFont="1" applyFill="1" applyBorder="1" applyAlignment="1">
      <alignment/>
    </xf>
    <xf numFmtId="0" fontId="6" fillId="33" borderId="0" xfId="0" applyFont="1" applyFill="1" applyAlignment="1">
      <alignment/>
    </xf>
    <xf numFmtId="0" fontId="17" fillId="33" borderId="13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1" fillId="33" borderId="25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vertical="center" wrapText="1"/>
    </xf>
    <xf numFmtId="0" fontId="21" fillId="38" borderId="15" xfId="0" applyFont="1" applyFill="1" applyBorder="1" applyAlignment="1">
      <alignment vertical="center" wrapText="1"/>
    </xf>
    <xf numFmtId="0" fontId="21" fillId="38" borderId="15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23" fillId="38" borderId="15" xfId="0" applyFont="1" applyFill="1" applyBorder="1" applyAlignment="1">
      <alignment horizontal="center" vertical="center" wrapText="1"/>
    </xf>
    <xf numFmtId="0" fontId="25" fillId="38" borderId="15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0" fontId="26" fillId="38" borderId="0" xfId="0" applyFont="1" applyFill="1" applyAlignment="1">
      <alignment/>
    </xf>
    <xf numFmtId="0" fontId="6" fillId="38" borderId="15" xfId="0" applyFont="1" applyFill="1" applyBorder="1" applyAlignment="1">
      <alignment horizontal="center" vertical="center" wrapText="1"/>
    </xf>
    <xf numFmtId="0" fontId="17" fillId="38" borderId="18" xfId="0" applyFont="1" applyFill="1" applyBorder="1" applyAlignment="1">
      <alignment vertical="center" wrapText="1"/>
    </xf>
    <xf numFmtId="0" fontId="17" fillId="38" borderId="15" xfId="0" applyFont="1" applyFill="1" applyBorder="1" applyAlignment="1">
      <alignment vertical="center" wrapText="1"/>
    </xf>
    <xf numFmtId="0" fontId="21" fillId="38" borderId="28" xfId="0" applyFont="1" applyFill="1" applyBorder="1" applyAlignment="1">
      <alignment vertical="center" wrapText="1"/>
    </xf>
    <xf numFmtId="0" fontId="21" fillId="38" borderId="0" xfId="0" applyFont="1" applyFill="1" applyBorder="1" applyAlignment="1">
      <alignment vertical="center" wrapText="1"/>
    </xf>
    <xf numFmtId="0" fontId="21" fillId="38" borderId="34" xfId="0" applyFont="1" applyFill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 wrapText="1"/>
    </xf>
    <xf numFmtId="0" fontId="21" fillId="38" borderId="48" xfId="0" applyFont="1" applyFill="1" applyBorder="1" applyAlignment="1">
      <alignment horizontal="center" vertical="center" wrapText="1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26" xfId="0" applyFont="1" applyFill="1" applyBorder="1" applyAlignment="1">
      <alignment horizontal="center" vertical="center" wrapText="1"/>
    </xf>
    <xf numFmtId="0" fontId="21" fillId="38" borderId="14" xfId="0" applyFont="1" applyFill="1" applyBorder="1" applyAlignment="1">
      <alignment horizontal="center" vertical="center" wrapText="1"/>
    </xf>
    <xf numFmtId="0" fontId="17" fillId="38" borderId="18" xfId="0" applyFont="1" applyFill="1" applyBorder="1" applyAlignment="1">
      <alignment horizontal="center" vertical="center" wrapText="1"/>
    </xf>
    <xf numFmtId="0" fontId="17" fillId="38" borderId="15" xfId="0" applyFont="1" applyFill="1" applyBorder="1" applyAlignment="1">
      <alignment horizontal="center" vertical="center" wrapText="1"/>
    </xf>
    <xf numFmtId="0" fontId="21" fillId="38" borderId="13" xfId="0" applyFont="1" applyFill="1" applyBorder="1" applyAlignment="1">
      <alignment horizontal="center" vertical="center" wrapText="1"/>
    </xf>
    <xf numFmtId="0" fontId="33" fillId="38" borderId="15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wrapText="1"/>
    </xf>
    <xf numFmtId="0" fontId="31" fillId="33" borderId="17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49" xfId="0" applyFont="1" applyFill="1" applyBorder="1" applyAlignment="1">
      <alignment horizontal="center" wrapText="1"/>
    </xf>
    <xf numFmtId="0" fontId="6" fillId="33" borderId="49" xfId="0" applyFont="1" applyFill="1" applyBorder="1" applyAlignment="1">
      <alignment horizontal="center" wrapText="1"/>
    </xf>
    <xf numFmtId="0" fontId="22" fillId="0" borderId="22" xfId="0" applyFont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21" fillId="34" borderId="51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36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0" fontId="37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36" fillId="0" borderId="52" xfId="0" applyFont="1" applyBorder="1" applyAlignment="1">
      <alignment horizontal="justify" vertical="top" wrapText="1"/>
    </xf>
    <xf numFmtId="0" fontId="18" fillId="0" borderId="53" xfId="0" applyFont="1" applyBorder="1" applyAlignment="1">
      <alignment horizontal="justify" vertical="top" wrapText="1"/>
    </xf>
    <xf numFmtId="0" fontId="36" fillId="0" borderId="13" xfId="0" applyFont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28" fillId="0" borderId="0" xfId="0" applyFont="1" applyAlignment="1">
      <alignment/>
    </xf>
    <xf numFmtId="0" fontId="6" fillId="0" borderId="0" xfId="0" applyFont="1" applyAlignment="1">
      <alignment horizontal="left"/>
    </xf>
    <xf numFmtId="0" fontId="23" fillId="34" borderId="54" xfId="0" applyFont="1" applyFill="1" applyBorder="1" applyAlignment="1">
      <alignment horizontal="center" vertical="center" wrapText="1"/>
    </xf>
    <xf numFmtId="0" fontId="23" fillId="35" borderId="54" xfId="0" applyFont="1" applyFill="1" applyBorder="1" applyAlignment="1">
      <alignment horizontal="center" vertical="center" wrapText="1"/>
    </xf>
    <xf numFmtId="0" fontId="23" fillId="36" borderId="54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6" borderId="4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3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5" borderId="41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36" borderId="41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textRotation="90" wrapText="1"/>
    </xf>
    <xf numFmtId="0" fontId="27" fillId="0" borderId="41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5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28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3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0" fillId="0" borderId="35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4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6" fillId="0" borderId="37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41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justify" vertical="top" wrapText="1"/>
    </xf>
    <xf numFmtId="0" fontId="18" fillId="0" borderId="29" xfId="0" applyFont="1" applyBorder="1" applyAlignment="1">
      <alignment horizontal="justify" vertical="top" wrapText="1"/>
    </xf>
    <xf numFmtId="0" fontId="18" fillId="0" borderId="37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36" fillId="0" borderId="37" xfId="0" applyFont="1" applyBorder="1" applyAlignment="1">
      <alignment horizontal="justify" vertical="top" wrapText="1"/>
    </xf>
    <xf numFmtId="0" fontId="36" fillId="0" borderId="29" xfId="0" applyFont="1" applyBorder="1" applyAlignment="1">
      <alignment horizontal="justify" vertical="top" wrapText="1"/>
    </xf>
    <xf numFmtId="0" fontId="36" fillId="0" borderId="14" xfId="0" applyFont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13</xdr:col>
      <xdr:colOff>590550</xdr:colOff>
      <xdr:row>27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5870" t="7261" r="6704" b="8584"/>
        <a:stretch>
          <a:fillRect/>
        </a:stretch>
      </xdr:blipFill>
      <xdr:spPr>
        <a:xfrm>
          <a:off x="28575" y="38100"/>
          <a:ext cx="8486775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8"/>
  <sheetViews>
    <sheetView tabSelected="1" view="pageBreakPreview" zoomScaleSheetLayoutView="100" zoomScalePageLayoutView="0" workbookViewId="0" topLeftCell="A1">
      <selection activeCell="P27" sqref="P27"/>
    </sheetView>
  </sheetViews>
  <sheetFormatPr defaultColWidth="9.140625" defaultRowHeight="12.75"/>
  <sheetData>
    <row r="1" spans="12:14" ht="15.75">
      <c r="L1" s="287" t="s">
        <v>41</v>
      </c>
      <c r="M1" s="287"/>
      <c r="N1" s="287"/>
    </row>
    <row r="2" spans="8:14" ht="15.75">
      <c r="H2" s="287" t="s">
        <v>297</v>
      </c>
      <c r="I2" s="287"/>
      <c r="J2" s="287"/>
      <c r="K2" s="287"/>
      <c r="L2" s="287"/>
      <c r="M2" s="287"/>
      <c r="N2" s="287"/>
    </row>
    <row r="3" spans="9:14" ht="15.75">
      <c r="I3" s="291" t="s">
        <v>298</v>
      </c>
      <c r="J3" s="291"/>
      <c r="K3" s="291"/>
      <c r="L3" s="291"/>
      <c r="M3" s="291"/>
      <c r="N3" s="291"/>
    </row>
    <row r="4" spans="9:14" ht="15.75">
      <c r="I4" s="5" t="s">
        <v>283</v>
      </c>
      <c r="J4" s="5" t="s">
        <v>198</v>
      </c>
      <c r="K4" s="292" t="s">
        <v>299</v>
      </c>
      <c r="L4" s="292"/>
      <c r="M4" s="292"/>
      <c r="N4" s="292"/>
    </row>
    <row r="5" spans="12:14" ht="15.75">
      <c r="L5" s="293"/>
      <c r="M5" s="293"/>
      <c r="N5" s="293"/>
    </row>
    <row r="6" ht="15.75">
      <c r="N6" s="4"/>
    </row>
    <row r="7" ht="15.75">
      <c r="N7" s="4"/>
    </row>
    <row r="8" ht="15.75">
      <c r="N8" s="4"/>
    </row>
    <row r="10" spans="3:9" ht="23.25">
      <c r="C10" s="5"/>
      <c r="D10" s="6"/>
      <c r="E10" s="7"/>
      <c r="F10" s="6"/>
      <c r="G10" s="8" t="s">
        <v>42</v>
      </c>
      <c r="H10" s="5"/>
      <c r="I10" s="5"/>
    </row>
    <row r="11" spans="3:9" ht="23.25">
      <c r="C11" s="5"/>
      <c r="D11" s="6"/>
      <c r="E11" s="7"/>
      <c r="F11" s="6"/>
      <c r="G11" s="8"/>
      <c r="H11" s="5"/>
      <c r="I11" s="5"/>
    </row>
    <row r="12" spans="3:14" ht="18">
      <c r="C12" s="288" t="s">
        <v>284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9"/>
    </row>
    <row r="13" spans="3:14" ht="18">
      <c r="C13" s="286" t="s">
        <v>285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10"/>
    </row>
    <row r="14" spans="3:14" ht="18">
      <c r="C14" s="286" t="s">
        <v>286</v>
      </c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10"/>
    </row>
    <row r="15" spans="3:14" ht="18">
      <c r="C15" s="6"/>
      <c r="D15" s="286" t="s">
        <v>224</v>
      </c>
      <c r="E15" s="286"/>
      <c r="F15" s="286"/>
      <c r="G15" s="286"/>
      <c r="H15" s="286"/>
      <c r="I15" s="286"/>
      <c r="J15" s="286"/>
      <c r="K15" s="286"/>
      <c r="L15" s="286"/>
      <c r="M15" s="286"/>
      <c r="N15" s="10"/>
    </row>
    <row r="16" spans="3:14" ht="18">
      <c r="C16" s="286" t="s">
        <v>225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10"/>
    </row>
    <row r="17" spans="3:14" ht="18">
      <c r="C17" s="286" t="s">
        <v>45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10"/>
    </row>
    <row r="18" spans="6:9" ht="18">
      <c r="F18" s="288" t="s">
        <v>91</v>
      </c>
      <c r="G18" s="288"/>
      <c r="H18" s="288"/>
      <c r="I18" s="288"/>
    </row>
    <row r="22" spans="8:13" ht="15.75">
      <c r="H22" s="289" t="s">
        <v>64</v>
      </c>
      <c r="I22" s="289"/>
      <c r="J22" s="289"/>
      <c r="K22" s="289"/>
      <c r="L22" s="289"/>
      <c r="M22" s="289"/>
    </row>
    <row r="23" spans="8:13" ht="15.75">
      <c r="H23" s="290" t="s">
        <v>125</v>
      </c>
      <c r="I23" s="290"/>
      <c r="J23" s="290"/>
      <c r="K23" s="290"/>
      <c r="L23" s="290"/>
      <c r="M23" s="290"/>
    </row>
    <row r="24" spans="8:13" ht="15.75">
      <c r="H24" s="289" t="s">
        <v>74</v>
      </c>
      <c r="I24" s="289"/>
      <c r="J24" s="289"/>
      <c r="K24" s="289"/>
      <c r="L24" s="289"/>
      <c r="M24" s="289"/>
    </row>
    <row r="25" spans="8:14" ht="15.75">
      <c r="H25" s="289" t="s">
        <v>75</v>
      </c>
      <c r="I25" s="289"/>
      <c r="J25" s="289"/>
      <c r="K25" s="289"/>
      <c r="L25" s="289"/>
      <c r="M25" s="289"/>
      <c r="N25" s="289"/>
    </row>
    <row r="26" spans="8:13" ht="15.75">
      <c r="H26" s="290" t="s">
        <v>43</v>
      </c>
      <c r="I26" s="289"/>
      <c r="J26" s="289"/>
      <c r="K26" s="289"/>
      <c r="L26" s="289"/>
      <c r="M26" s="289"/>
    </row>
    <row r="27" spans="8:14" ht="15.75">
      <c r="H27" s="289" t="s">
        <v>44</v>
      </c>
      <c r="I27" s="289"/>
      <c r="J27" s="289"/>
      <c r="K27" s="289"/>
      <c r="L27" s="289"/>
      <c r="M27" s="289"/>
      <c r="N27" s="11"/>
    </row>
    <row r="28" spans="8:13" ht="15.75">
      <c r="H28" s="289" t="s">
        <v>282</v>
      </c>
      <c r="I28" s="289"/>
      <c r="J28" s="289"/>
      <c r="K28" s="289"/>
      <c r="L28" s="289"/>
      <c r="M28" s="289"/>
    </row>
  </sheetData>
  <sheetProtection/>
  <mergeCells count="19">
    <mergeCell ref="H28:M28"/>
    <mergeCell ref="L1:N1"/>
    <mergeCell ref="I3:N3"/>
    <mergeCell ref="K4:N4"/>
    <mergeCell ref="L5:N5"/>
    <mergeCell ref="C14:M14"/>
    <mergeCell ref="D15:M15"/>
    <mergeCell ref="C17:M17"/>
    <mergeCell ref="F18:I18"/>
    <mergeCell ref="H24:M24"/>
    <mergeCell ref="C16:M16"/>
    <mergeCell ref="H2:N2"/>
    <mergeCell ref="C12:M12"/>
    <mergeCell ref="C13:M13"/>
    <mergeCell ref="H22:M22"/>
    <mergeCell ref="H27:M27"/>
    <mergeCell ref="H23:M23"/>
    <mergeCell ref="H26:M26"/>
    <mergeCell ref="H25:N2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0.8515625" style="0" customWidth="1"/>
    <col min="4" max="4" width="14.7109375" style="0" customWidth="1"/>
    <col min="5" max="5" width="16.140625" style="0" customWidth="1"/>
    <col min="6" max="6" width="15.00390625" style="0" customWidth="1"/>
    <col min="7" max="7" width="12.28125" style="0" customWidth="1"/>
  </cols>
  <sheetData>
    <row r="1" spans="1:9" ht="12.75">
      <c r="A1" s="300" t="s">
        <v>104</v>
      </c>
      <c r="B1" s="300"/>
      <c r="C1" s="300"/>
      <c r="D1" s="300"/>
      <c r="E1" s="300"/>
      <c r="F1" s="300"/>
      <c r="G1" s="300"/>
      <c r="H1" s="300"/>
      <c r="I1" s="300"/>
    </row>
    <row r="2" ht="13.5" thickBot="1"/>
    <row r="3" spans="1:9" ht="36" customHeight="1">
      <c r="A3" s="301" t="s">
        <v>37</v>
      </c>
      <c r="B3" s="294" t="s">
        <v>108</v>
      </c>
      <c r="C3" s="295"/>
      <c r="D3" s="301" t="s">
        <v>97</v>
      </c>
      <c r="E3" s="294" t="s">
        <v>107</v>
      </c>
      <c r="F3" s="295"/>
      <c r="G3" s="301" t="s">
        <v>105</v>
      </c>
      <c r="H3" s="301" t="s">
        <v>98</v>
      </c>
      <c r="I3" s="301" t="s">
        <v>106</v>
      </c>
    </row>
    <row r="4" spans="1:9" ht="1.5" customHeight="1" thickBot="1">
      <c r="A4" s="302"/>
      <c r="B4" s="296"/>
      <c r="C4" s="297"/>
      <c r="D4" s="302"/>
      <c r="E4" s="298"/>
      <c r="F4" s="299"/>
      <c r="G4" s="302"/>
      <c r="H4" s="302"/>
      <c r="I4" s="302"/>
    </row>
    <row r="5" spans="1:9" ht="32.25" customHeight="1" thickBot="1">
      <c r="A5" s="302"/>
      <c r="B5" s="298"/>
      <c r="C5" s="299"/>
      <c r="D5" s="302"/>
      <c r="E5" s="304" t="s">
        <v>99</v>
      </c>
      <c r="F5" s="304" t="s">
        <v>100</v>
      </c>
      <c r="G5" s="302"/>
      <c r="H5" s="302"/>
      <c r="I5" s="302"/>
    </row>
    <row r="6" spans="1:9" ht="18" customHeight="1" thickBot="1">
      <c r="A6" s="303"/>
      <c r="B6" s="15" t="s">
        <v>101</v>
      </c>
      <c r="C6" s="15" t="s">
        <v>102</v>
      </c>
      <c r="D6" s="303"/>
      <c r="E6" s="305"/>
      <c r="F6" s="305"/>
      <c r="G6" s="303"/>
      <c r="H6" s="303"/>
      <c r="I6" s="303"/>
    </row>
    <row r="7" spans="1:9" ht="16.5" thickBot="1">
      <c r="A7" s="16">
        <v>1</v>
      </c>
      <c r="B7" s="17">
        <v>5</v>
      </c>
      <c r="C7" s="17">
        <v>160</v>
      </c>
      <c r="D7" s="17" t="s">
        <v>111</v>
      </c>
      <c r="E7" s="17"/>
      <c r="F7" s="17"/>
      <c r="G7" s="17"/>
      <c r="H7" s="17">
        <v>9</v>
      </c>
      <c r="I7" s="17">
        <v>52</v>
      </c>
    </row>
    <row r="8" spans="1:9" ht="16.5" thickBot="1">
      <c r="A8" s="16">
        <v>2</v>
      </c>
      <c r="B8" s="17">
        <v>5</v>
      </c>
      <c r="C8" s="17">
        <v>160</v>
      </c>
      <c r="D8" s="17" t="s">
        <v>111</v>
      </c>
      <c r="E8" s="17"/>
      <c r="F8" s="17"/>
      <c r="G8" s="17"/>
      <c r="H8" s="17">
        <v>9</v>
      </c>
      <c r="I8" s="17">
        <v>52</v>
      </c>
    </row>
    <row r="9" spans="1:9" ht="16.5" thickBot="1">
      <c r="A9" s="16">
        <v>3</v>
      </c>
      <c r="B9" s="17">
        <v>5</v>
      </c>
      <c r="C9" s="17">
        <v>160</v>
      </c>
      <c r="D9" s="17" t="s">
        <v>111</v>
      </c>
      <c r="E9" s="17"/>
      <c r="F9" s="17"/>
      <c r="G9" s="17"/>
      <c r="H9" s="17">
        <v>9</v>
      </c>
      <c r="I9" s="17">
        <v>52</v>
      </c>
    </row>
    <row r="10" spans="1:9" ht="16.5" thickBot="1">
      <c r="A10" s="16">
        <v>4</v>
      </c>
      <c r="B10" s="17">
        <v>5</v>
      </c>
      <c r="C10" s="17">
        <v>160</v>
      </c>
      <c r="D10" s="17" t="s">
        <v>111</v>
      </c>
      <c r="E10" s="17"/>
      <c r="F10" s="17"/>
      <c r="G10" s="17"/>
      <c r="H10" s="17">
        <v>9</v>
      </c>
      <c r="I10" s="17">
        <v>52</v>
      </c>
    </row>
    <row r="11" spans="1:9" ht="16.5" thickBot="1">
      <c r="A11" s="16">
        <v>5</v>
      </c>
      <c r="B11" s="17">
        <v>5</v>
      </c>
      <c r="C11" s="17">
        <v>160</v>
      </c>
      <c r="D11" s="17" t="s">
        <v>123</v>
      </c>
      <c r="E11" s="17">
        <v>4</v>
      </c>
      <c r="F11" s="17">
        <v>4</v>
      </c>
      <c r="G11" s="17">
        <v>2</v>
      </c>
      <c r="H11" s="17"/>
      <c r="I11" s="17">
        <v>43</v>
      </c>
    </row>
    <row r="12" spans="1:9" ht="16.5" thickBot="1">
      <c r="A12" s="16" t="s">
        <v>103</v>
      </c>
      <c r="B12" s="17">
        <f>SUM(B7:B11)</f>
        <v>25</v>
      </c>
      <c r="C12" s="17">
        <f>SUM(C7:C11)</f>
        <v>800</v>
      </c>
      <c r="D12" s="17">
        <v>180</v>
      </c>
      <c r="E12" s="17">
        <v>4</v>
      </c>
      <c r="F12" s="17">
        <v>4</v>
      </c>
      <c r="G12" s="17">
        <v>2</v>
      </c>
      <c r="H12" s="17">
        <v>36</v>
      </c>
      <c r="I12" s="17">
        <f>SUM(I7:I11)</f>
        <v>251</v>
      </c>
    </row>
    <row r="14" ht="12.75">
      <c r="G14" s="5" t="s">
        <v>109</v>
      </c>
    </row>
    <row r="15" ht="12.75">
      <c r="G15" s="5" t="s">
        <v>110</v>
      </c>
    </row>
  </sheetData>
  <sheetProtection/>
  <mergeCells count="10">
    <mergeCell ref="B3:C5"/>
    <mergeCell ref="A1:I1"/>
    <mergeCell ref="A3:A6"/>
    <mergeCell ref="D3:D6"/>
    <mergeCell ref="H3:H6"/>
    <mergeCell ref="E5:E6"/>
    <mergeCell ref="F5:F6"/>
    <mergeCell ref="G3:G6"/>
    <mergeCell ref="I3:I6"/>
    <mergeCell ref="E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2"/>
  <sheetViews>
    <sheetView view="pageBreakPreview" zoomScale="77" zoomScaleNormal="87" zoomScaleSheetLayoutView="77" workbookViewId="0" topLeftCell="A1">
      <selection activeCell="E8" sqref="E8"/>
    </sheetView>
  </sheetViews>
  <sheetFormatPr defaultColWidth="9.140625" defaultRowHeight="12.75"/>
  <cols>
    <col min="1" max="1" width="12.00390625" style="0" customWidth="1"/>
    <col min="2" max="2" width="32.7109375" style="0" customWidth="1"/>
    <col min="3" max="3" width="8.421875" style="0" customWidth="1"/>
    <col min="4" max="4" width="5.7109375" style="0" customWidth="1"/>
    <col min="5" max="5" width="7.57421875" style="0" customWidth="1"/>
    <col min="6" max="7" width="7.28125" style="0" customWidth="1"/>
    <col min="8" max="8" width="5.7109375" style="0" customWidth="1"/>
    <col min="9" max="9" width="7.00390625" style="0" customWidth="1"/>
    <col min="10" max="10" width="5.421875" style="0" customWidth="1"/>
    <col min="11" max="11" width="5.140625" style="0" customWidth="1"/>
    <col min="12" max="12" width="6.421875" style="54" customWidth="1"/>
    <col min="13" max="13" width="7.00390625" style="54" customWidth="1"/>
    <col min="14" max="14" width="6.7109375" style="62" customWidth="1"/>
    <col min="15" max="15" width="6.57421875" style="62" customWidth="1"/>
    <col min="16" max="16" width="6.7109375" style="54" customWidth="1"/>
    <col min="17" max="17" width="6.8515625" style="54" customWidth="1"/>
    <col min="18" max="18" width="7.140625" style="72" customWidth="1"/>
    <col min="19" max="19" width="8.28125" style="72" customWidth="1"/>
    <col min="20" max="20" width="6.421875" style="72" customWidth="1"/>
    <col min="21" max="21" width="7.8515625" style="72" customWidth="1"/>
  </cols>
  <sheetData>
    <row r="1" spans="1:21" ht="15.75" thickBot="1">
      <c r="A1" s="340" t="s">
        <v>247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</row>
    <row r="2" spans="1:21" ht="42.75" customHeight="1" thickBot="1">
      <c r="A2" s="314"/>
      <c r="B2" s="314"/>
      <c r="C2" s="317" t="s">
        <v>288</v>
      </c>
      <c r="D2" s="318"/>
      <c r="E2" s="318"/>
      <c r="F2" s="353" t="s">
        <v>76</v>
      </c>
      <c r="G2" s="353"/>
      <c r="H2" s="323" t="s">
        <v>77</v>
      </c>
      <c r="I2" s="323"/>
      <c r="J2" s="323"/>
      <c r="K2" s="324"/>
      <c r="L2" s="331" t="s">
        <v>90</v>
      </c>
      <c r="M2" s="332"/>
      <c r="N2" s="332"/>
      <c r="O2" s="332"/>
      <c r="P2" s="332"/>
      <c r="Q2" s="332"/>
      <c r="R2" s="332"/>
      <c r="S2" s="332"/>
      <c r="T2" s="332"/>
      <c r="U2" s="332"/>
    </row>
    <row r="3" spans="1:21" ht="18.75" customHeight="1" thickBot="1">
      <c r="A3" s="315"/>
      <c r="B3" s="315"/>
      <c r="C3" s="354" t="s">
        <v>289</v>
      </c>
      <c r="D3" s="354" t="s">
        <v>82</v>
      </c>
      <c r="E3" s="354" t="s">
        <v>290</v>
      </c>
      <c r="F3" s="354" t="s">
        <v>79</v>
      </c>
      <c r="G3" s="354" t="s">
        <v>80</v>
      </c>
      <c r="H3" s="312" t="s">
        <v>7</v>
      </c>
      <c r="I3" s="328" t="s">
        <v>78</v>
      </c>
      <c r="J3" s="329"/>
      <c r="K3" s="330"/>
      <c r="L3" s="308" t="s">
        <v>91</v>
      </c>
      <c r="M3" s="309"/>
      <c r="N3" s="310" t="s">
        <v>92</v>
      </c>
      <c r="O3" s="311"/>
      <c r="P3" s="308" t="s">
        <v>93</v>
      </c>
      <c r="Q3" s="309"/>
      <c r="R3" s="310" t="s">
        <v>94</v>
      </c>
      <c r="S3" s="311"/>
      <c r="T3" s="325" t="s">
        <v>95</v>
      </c>
      <c r="U3" s="326"/>
    </row>
    <row r="4" spans="1:21" ht="43.5" customHeight="1">
      <c r="A4" s="315"/>
      <c r="B4" s="315"/>
      <c r="C4" s="354"/>
      <c r="D4" s="354"/>
      <c r="E4" s="354"/>
      <c r="F4" s="354"/>
      <c r="G4" s="354"/>
      <c r="H4" s="327"/>
      <c r="I4" s="312" t="s">
        <v>89</v>
      </c>
      <c r="J4" s="312" t="s">
        <v>81</v>
      </c>
      <c r="K4" s="312" t="s">
        <v>82</v>
      </c>
      <c r="L4" s="319" t="s">
        <v>112</v>
      </c>
      <c r="M4" s="319" t="s">
        <v>96</v>
      </c>
      <c r="N4" s="321" t="s">
        <v>112</v>
      </c>
      <c r="O4" s="321" t="s">
        <v>96</v>
      </c>
      <c r="P4" s="319" t="s">
        <v>112</v>
      </c>
      <c r="Q4" s="319" t="s">
        <v>96</v>
      </c>
      <c r="R4" s="321" t="s">
        <v>112</v>
      </c>
      <c r="S4" s="321" t="s">
        <v>96</v>
      </c>
      <c r="T4" s="306" t="s">
        <v>119</v>
      </c>
      <c r="U4" s="306" t="s">
        <v>96</v>
      </c>
    </row>
    <row r="5" spans="1:21" ht="42" customHeight="1" thickBot="1">
      <c r="A5" s="316"/>
      <c r="B5" s="316"/>
      <c r="C5" s="354"/>
      <c r="D5" s="354"/>
      <c r="E5" s="354"/>
      <c r="F5" s="354"/>
      <c r="G5" s="354"/>
      <c r="H5" s="313"/>
      <c r="I5" s="313"/>
      <c r="J5" s="313"/>
      <c r="K5" s="313"/>
      <c r="L5" s="320"/>
      <c r="M5" s="320"/>
      <c r="N5" s="322"/>
      <c r="O5" s="322"/>
      <c r="P5" s="320"/>
      <c r="Q5" s="320"/>
      <c r="R5" s="322"/>
      <c r="S5" s="322"/>
      <c r="T5" s="307"/>
      <c r="U5" s="307"/>
    </row>
    <row r="6" spans="1:21" ht="16.5" thickBot="1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8</v>
      </c>
      <c r="G6" s="14">
        <v>9</v>
      </c>
      <c r="H6" s="14">
        <v>11</v>
      </c>
      <c r="I6" s="14">
        <v>12</v>
      </c>
      <c r="J6" s="14">
        <v>13</v>
      </c>
      <c r="K6" s="14">
        <v>14</v>
      </c>
      <c r="L6" s="40">
        <v>15</v>
      </c>
      <c r="M6" s="41">
        <v>16</v>
      </c>
      <c r="N6" s="55">
        <v>18</v>
      </c>
      <c r="O6" s="55">
        <v>19</v>
      </c>
      <c r="P6" s="41">
        <v>21</v>
      </c>
      <c r="Q6" s="41">
        <v>22</v>
      </c>
      <c r="R6" s="55">
        <v>24</v>
      </c>
      <c r="S6" s="55">
        <v>25</v>
      </c>
      <c r="T6" s="64">
        <v>27</v>
      </c>
      <c r="U6" s="64">
        <v>28</v>
      </c>
    </row>
    <row r="7" spans="1:21" ht="26.25" customHeight="1" thickBot="1">
      <c r="A7" s="243"/>
      <c r="B7" s="243"/>
      <c r="C7" s="243"/>
      <c r="D7" s="243"/>
      <c r="E7" s="243"/>
      <c r="F7" s="243">
        <f aca="true" t="shared" si="0" ref="F7:K7">SUM(F8,F27,F38,F42)</f>
        <v>6750</v>
      </c>
      <c r="G7" s="243">
        <f t="shared" si="0"/>
        <v>5946</v>
      </c>
      <c r="H7" s="243">
        <f t="shared" si="0"/>
        <v>804</v>
      </c>
      <c r="I7" s="243">
        <f t="shared" si="0"/>
        <v>424</v>
      </c>
      <c r="J7" s="243">
        <f t="shared" si="0"/>
        <v>380</v>
      </c>
      <c r="K7" s="243">
        <f t="shared" si="0"/>
        <v>0</v>
      </c>
      <c r="L7" s="244"/>
      <c r="M7" s="244"/>
      <c r="N7" s="245"/>
      <c r="O7" s="245"/>
      <c r="P7" s="244"/>
      <c r="Q7" s="244"/>
      <c r="R7" s="245"/>
      <c r="S7" s="245"/>
      <c r="T7" s="246"/>
      <c r="U7" s="246"/>
    </row>
    <row r="8" spans="1:21" s="5" customFormat="1" ht="30.75" customHeight="1" thickBot="1">
      <c r="A8" s="73" t="s">
        <v>83</v>
      </c>
      <c r="B8" s="39" t="s">
        <v>0</v>
      </c>
      <c r="C8" s="36"/>
      <c r="D8" s="36"/>
      <c r="E8" s="36"/>
      <c r="F8" s="36">
        <f>SUM(F9,F20)</f>
        <v>2106</v>
      </c>
      <c r="G8" s="36">
        <f>SUM(G9,G20)</f>
        <v>1942</v>
      </c>
      <c r="H8" s="36">
        <f>SUM(H9,H20)</f>
        <v>164</v>
      </c>
      <c r="I8" s="36">
        <f>SUM(I9,I20)</f>
        <v>102</v>
      </c>
      <c r="J8" s="36">
        <f>SUM(J9,J20)</f>
        <v>62</v>
      </c>
      <c r="K8" s="36"/>
      <c r="L8" s="42" t="s">
        <v>198</v>
      </c>
      <c r="M8" s="43" t="s">
        <v>198</v>
      </c>
      <c r="N8" s="56"/>
      <c r="O8" s="56"/>
      <c r="P8" s="43"/>
      <c r="Q8" s="43"/>
      <c r="R8" s="56"/>
      <c r="S8" s="56"/>
      <c r="T8" s="65"/>
      <c r="U8" s="65"/>
    </row>
    <row r="9" spans="1:21" s="27" customFormat="1" ht="31.5" customHeight="1" thickBot="1">
      <c r="A9" s="25" t="s">
        <v>226</v>
      </c>
      <c r="B9" s="26" t="s">
        <v>287</v>
      </c>
      <c r="C9" s="20"/>
      <c r="D9" s="20"/>
      <c r="E9" s="20"/>
      <c r="F9" s="20">
        <f>SUM(F10:F16)</f>
        <v>1404</v>
      </c>
      <c r="G9" s="20">
        <f>SUM(G10:G16)</f>
        <v>1296</v>
      </c>
      <c r="H9" s="20">
        <f>SUM(H10:H16)</f>
        <v>108</v>
      </c>
      <c r="I9" s="20">
        <f>SUM(I10:I16)</f>
        <v>68</v>
      </c>
      <c r="J9" s="20">
        <f>SUM(J10:J16)</f>
        <v>40</v>
      </c>
      <c r="K9" s="20"/>
      <c r="L9" s="44" t="s">
        <v>198</v>
      </c>
      <c r="M9" s="45" t="s">
        <v>198</v>
      </c>
      <c r="N9" s="57"/>
      <c r="O9" s="57"/>
      <c r="P9" s="45"/>
      <c r="Q9" s="45"/>
      <c r="R9" s="57"/>
      <c r="S9" s="57"/>
      <c r="T9" s="66"/>
      <c r="U9" s="66"/>
    </row>
    <row r="10" spans="1:21" s="27" customFormat="1" ht="34.5" customHeight="1" thickBot="1">
      <c r="A10" s="276" t="s">
        <v>227</v>
      </c>
      <c r="B10" s="277" t="s">
        <v>296</v>
      </c>
      <c r="C10" s="87" t="s">
        <v>228</v>
      </c>
      <c r="D10" s="88" t="s">
        <v>198</v>
      </c>
      <c r="E10" s="87"/>
      <c r="F10" s="275">
        <v>318</v>
      </c>
      <c r="G10" s="275">
        <v>286</v>
      </c>
      <c r="H10" s="87">
        <v>32</v>
      </c>
      <c r="I10" s="87">
        <v>24</v>
      </c>
      <c r="J10" s="87">
        <v>8</v>
      </c>
      <c r="K10" s="87"/>
      <c r="L10" s="112">
        <v>24</v>
      </c>
      <c r="M10" s="112">
        <v>8</v>
      </c>
      <c r="N10" s="131"/>
      <c r="O10" s="131"/>
      <c r="P10" s="113"/>
      <c r="Q10" s="113"/>
      <c r="R10" s="131"/>
      <c r="S10" s="131"/>
      <c r="T10" s="102"/>
      <c r="U10" s="102"/>
    </row>
    <row r="11" spans="1:21" s="27" customFormat="1" ht="30" customHeight="1" thickBot="1">
      <c r="A11" s="276" t="s">
        <v>291</v>
      </c>
      <c r="B11" s="285" t="s">
        <v>295</v>
      </c>
      <c r="C11" s="140"/>
      <c r="D11" s="120"/>
      <c r="E11" s="140"/>
      <c r="F11" s="280"/>
      <c r="G11" s="280"/>
      <c r="H11" s="140"/>
      <c r="I11" s="140"/>
      <c r="J11" s="140"/>
      <c r="K11" s="140"/>
      <c r="L11" s="281"/>
      <c r="M11" s="281"/>
      <c r="N11" s="282"/>
      <c r="O11" s="282"/>
      <c r="P11" s="281"/>
      <c r="Q11" s="281"/>
      <c r="R11" s="282"/>
      <c r="S11" s="282"/>
      <c r="T11" s="283"/>
      <c r="U11" s="284"/>
    </row>
    <row r="12" spans="1:21" s="27" customFormat="1" ht="25.5" customHeight="1" thickBot="1">
      <c r="A12" s="276" t="s">
        <v>229</v>
      </c>
      <c r="B12" s="278" t="s">
        <v>10</v>
      </c>
      <c r="C12" s="279"/>
      <c r="D12" s="279"/>
      <c r="E12" s="87" t="s">
        <v>116</v>
      </c>
      <c r="F12" s="279">
        <v>170</v>
      </c>
      <c r="G12" s="279">
        <v>158</v>
      </c>
      <c r="H12" s="279">
        <v>12</v>
      </c>
      <c r="I12" s="279" t="s">
        <v>198</v>
      </c>
      <c r="J12" s="279">
        <v>12</v>
      </c>
      <c r="K12" s="279"/>
      <c r="L12" s="112" t="s">
        <v>198</v>
      </c>
      <c r="M12" s="113">
        <v>12</v>
      </c>
      <c r="N12" s="58"/>
      <c r="O12" s="58"/>
      <c r="P12" s="47"/>
      <c r="Q12" s="47"/>
      <c r="R12" s="58"/>
      <c r="S12" s="58"/>
      <c r="T12" s="67"/>
      <c r="U12" s="67"/>
    </row>
    <row r="13" spans="1:21" s="27" customFormat="1" ht="26.25" customHeight="1" thickBot="1">
      <c r="A13" s="276" t="s">
        <v>230</v>
      </c>
      <c r="B13" s="195" t="s">
        <v>17</v>
      </c>
      <c r="C13" s="37" t="s">
        <v>198</v>
      </c>
      <c r="D13" s="37" t="s">
        <v>198</v>
      </c>
      <c r="E13" s="37" t="s">
        <v>116</v>
      </c>
      <c r="F13" s="37">
        <v>170</v>
      </c>
      <c r="G13" s="37">
        <v>160</v>
      </c>
      <c r="H13" s="37">
        <v>10</v>
      </c>
      <c r="I13" s="37">
        <v>8</v>
      </c>
      <c r="J13" s="37">
        <v>2</v>
      </c>
      <c r="K13" s="37"/>
      <c r="L13" s="63">
        <v>8</v>
      </c>
      <c r="M13" s="63">
        <v>2</v>
      </c>
      <c r="N13" s="58"/>
      <c r="O13" s="58"/>
      <c r="P13" s="47"/>
      <c r="Q13" s="47"/>
      <c r="R13" s="58"/>
      <c r="S13" s="58"/>
      <c r="T13" s="67"/>
      <c r="U13" s="67"/>
    </row>
    <row r="14" spans="1:21" s="27" customFormat="1" ht="26.25" customHeight="1" thickBot="1">
      <c r="A14" s="276" t="s">
        <v>231</v>
      </c>
      <c r="B14" s="29" t="s">
        <v>11</v>
      </c>
      <c r="C14" s="21"/>
      <c r="D14" s="21"/>
      <c r="E14" s="21" t="s">
        <v>115</v>
      </c>
      <c r="F14" s="21">
        <v>346</v>
      </c>
      <c r="G14" s="21">
        <v>336</v>
      </c>
      <c r="H14" s="21">
        <v>10</v>
      </c>
      <c r="I14" s="21">
        <v>2</v>
      </c>
      <c r="J14" s="21">
        <v>8</v>
      </c>
      <c r="K14" s="21"/>
      <c r="L14" s="46">
        <v>2</v>
      </c>
      <c r="M14" s="47">
        <v>8</v>
      </c>
      <c r="N14" s="58"/>
      <c r="O14" s="58"/>
      <c r="P14" s="47"/>
      <c r="Q14" s="47"/>
      <c r="R14" s="58"/>
      <c r="S14" s="58"/>
      <c r="T14" s="67"/>
      <c r="U14" s="67"/>
    </row>
    <row r="15" spans="1:21" s="27" customFormat="1" ht="26.25" customHeight="1" thickBot="1">
      <c r="A15" s="276" t="s">
        <v>233</v>
      </c>
      <c r="B15" s="29" t="s">
        <v>12</v>
      </c>
      <c r="C15" s="21"/>
      <c r="D15" s="21"/>
      <c r="E15" s="21" t="s">
        <v>116</v>
      </c>
      <c r="F15" s="21">
        <v>98</v>
      </c>
      <c r="G15" s="21">
        <v>88</v>
      </c>
      <c r="H15" s="21">
        <v>10</v>
      </c>
      <c r="I15" s="21">
        <v>6</v>
      </c>
      <c r="J15" s="21">
        <v>4</v>
      </c>
      <c r="K15" s="21"/>
      <c r="L15" s="46">
        <v>6</v>
      </c>
      <c r="M15" s="47">
        <v>4</v>
      </c>
      <c r="N15" s="58"/>
      <c r="O15" s="58"/>
      <c r="P15" s="47"/>
      <c r="Q15" s="47"/>
      <c r="R15" s="58"/>
      <c r="S15" s="58"/>
      <c r="T15" s="67"/>
      <c r="U15" s="67"/>
    </row>
    <row r="16" spans="1:21" s="203" customFormat="1" ht="35.25" customHeight="1" thickBot="1">
      <c r="A16" s="196"/>
      <c r="B16" s="196" t="s">
        <v>232</v>
      </c>
      <c r="C16" s="201"/>
      <c r="D16" s="201"/>
      <c r="E16" s="201"/>
      <c r="F16" s="201">
        <f>SUM(F17:F19)</f>
        <v>302</v>
      </c>
      <c r="G16" s="201">
        <f>SUM(G17:G19)</f>
        <v>268</v>
      </c>
      <c r="H16" s="201">
        <f>SUM(H17:H19)</f>
        <v>34</v>
      </c>
      <c r="I16" s="201">
        <f>SUM(I17:I19)</f>
        <v>28</v>
      </c>
      <c r="J16" s="201">
        <f>SUM(J17:J19)</f>
        <v>6</v>
      </c>
      <c r="K16" s="201"/>
      <c r="L16" s="202"/>
      <c r="M16" s="202"/>
      <c r="N16" s="57"/>
      <c r="O16" s="57"/>
      <c r="P16" s="45"/>
      <c r="Q16" s="45"/>
      <c r="R16" s="57"/>
      <c r="S16" s="57"/>
      <c r="T16" s="66"/>
      <c r="U16" s="66"/>
    </row>
    <row r="17" spans="1:21" s="27" customFormat="1" ht="22.5" customHeight="1" thickBot="1">
      <c r="A17" s="194" t="s">
        <v>233</v>
      </c>
      <c r="B17" s="194" t="s">
        <v>234</v>
      </c>
      <c r="C17" s="37"/>
      <c r="D17" s="37"/>
      <c r="E17" s="37" t="s">
        <v>235</v>
      </c>
      <c r="F17" s="37">
        <v>85</v>
      </c>
      <c r="G17" s="37">
        <v>77</v>
      </c>
      <c r="H17" s="37">
        <v>8</v>
      </c>
      <c r="I17" s="37">
        <v>6</v>
      </c>
      <c r="J17" s="37">
        <v>2</v>
      </c>
      <c r="K17" s="37"/>
      <c r="L17" s="63">
        <v>6</v>
      </c>
      <c r="M17" s="63">
        <v>2</v>
      </c>
      <c r="N17" s="60"/>
      <c r="O17" s="60"/>
      <c r="P17" s="63"/>
      <c r="Q17" s="63"/>
      <c r="R17" s="58"/>
      <c r="S17" s="58"/>
      <c r="T17" s="67"/>
      <c r="U17" s="67"/>
    </row>
    <row r="18" spans="1:21" s="27" customFormat="1" ht="22.5" customHeight="1" thickBot="1">
      <c r="A18" s="31" t="s">
        <v>236</v>
      </c>
      <c r="B18" s="88" t="s">
        <v>15</v>
      </c>
      <c r="C18" s="87"/>
      <c r="D18" s="87"/>
      <c r="E18" s="87" t="s">
        <v>116</v>
      </c>
      <c r="F18" s="87">
        <v>155</v>
      </c>
      <c r="G18" s="87">
        <v>139</v>
      </c>
      <c r="H18" s="87">
        <v>16</v>
      </c>
      <c r="I18" s="87">
        <v>14</v>
      </c>
      <c r="J18" s="87">
        <v>2</v>
      </c>
      <c r="K18" s="87"/>
      <c r="L18" s="112">
        <v>14</v>
      </c>
      <c r="M18" s="113">
        <v>2</v>
      </c>
      <c r="N18" s="197"/>
      <c r="O18" s="197"/>
      <c r="P18" s="198"/>
      <c r="Q18" s="198"/>
      <c r="R18" s="131"/>
      <c r="S18" s="131"/>
      <c r="T18" s="102"/>
      <c r="U18" s="102"/>
    </row>
    <row r="19" spans="1:21" s="27" customFormat="1" ht="21.75" customHeight="1" thickBot="1">
      <c r="A19" s="194" t="s">
        <v>237</v>
      </c>
      <c r="B19" s="194" t="s">
        <v>14</v>
      </c>
      <c r="C19" s="37"/>
      <c r="D19" s="37"/>
      <c r="E19" s="37" t="s">
        <v>115</v>
      </c>
      <c r="F19" s="37">
        <v>62</v>
      </c>
      <c r="G19" s="37">
        <v>52</v>
      </c>
      <c r="H19" s="37">
        <v>10</v>
      </c>
      <c r="I19" s="37">
        <v>8</v>
      </c>
      <c r="J19" s="37">
        <v>2</v>
      </c>
      <c r="K19" s="37"/>
      <c r="L19" s="63">
        <v>8</v>
      </c>
      <c r="M19" s="63">
        <v>2</v>
      </c>
      <c r="N19" s="60"/>
      <c r="O19" s="60"/>
      <c r="P19" s="63"/>
      <c r="Q19" s="63"/>
      <c r="R19" s="60"/>
      <c r="S19" s="60"/>
      <c r="T19" s="200"/>
      <c r="U19" s="200"/>
    </row>
    <row r="20" spans="1:21" s="199" customFormat="1" ht="51.75" customHeight="1" thickBot="1">
      <c r="A20" s="194"/>
      <c r="B20" s="196" t="s">
        <v>238</v>
      </c>
      <c r="C20" s="201"/>
      <c r="D20" s="201"/>
      <c r="E20" s="201"/>
      <c r="F20" s="201">
        <f>SUM(F21:F22)</f>
        <v>702</v>
      </c>
      <c r="G20" s="201">
        <f>SUM(G21:G22)</f>
        <v>646</v>
      </c>
      <c r="H20" s="201">
        <f>SUM(H21:H22)</f>
        <v>56</v>
      </c>
      <c r="I20" s="201">
        <f>SUM(I21:I22)</f>
        <v>34</v>
      </c>
      <c r="J20" s="201">
        <f>SUM(J21:J22)</f>
        <v>22</v>
      </c>
      <c r="K20" s="201"/>
      <c r="L20" s="202"/>
      <c r="M20" s="202"/>
      <c r="N20" s="60"/>
      <c r="O20" s="60"/>
      <c r="P20" s="63"/>
      <c r="Q20" s="63"/>
      <c r="R20" s="60"/>
      <c r="S20" s="60"/>
      <c r="T20" s="200"/>
      <c r="U20" s="200"/>
    </row>
    <row r="21" spans="1:21" s="27" customFormat="1" ht="19.5" customHeight="1" thickBot="1">
      <c r="A21" s="194" t="s">
        <v>242</v>
      </c>
      <c r="B21" s="194" t="s">
        <v>13</v>
      </c>
      <c r="C21" s="37" t="s">
        <v>114</v>
      </c>
      <c r="D21" s="37"/>
      <c r="E21" s="37"/>
      <c r="F21" s="37">
        <v>348</v>
      </c>
      <c r="G21" s="37">
        <v>324</v>
      </c>
      <c r="H21" s="37">
        <v>24</v>
      </c>
      <c r="I21" s="37">
        <v>16</v>
      </c>
      <c r="J21" s="37">
        <v>8</v>
      </c>
      <c r="K21" s="37"/>
      <c r="L21" s="63">
        <v>16</v>
      </c>
      <c r="M21" s="63">
        <v>8</v>
      </c>
      <c r="N21" s="60"/>
      <c r="O21" s="60"/>
      <c r="P21" s="63"/>
      <c r="Q21" s="63"/>
      <c r="R21" s="60"/>
      <c r="S21" s="60"/>
      <c r="T21" s="200"/>
      <c r="U21" s="200"/>
    </row>
    <row r="22" spans="1:21" s="199" customFormat="1" ht="48.75" customHeight="1" thickBot="1">
      <c r="A22" s="194"/>
      <c r="B22" s="196" t="s">
        <v>239</v>
      </c>
      <c r="C22" s="37"/>
      <c r="D22" s="37"/>
      <c r="E22" s="37"/>
      <c r="F22" s="201">
        <f>SUM(F23:F25)</f>
        <v>354</v>
      </c>
      <c r="G22" s="201">
        <f>SUM(G23:G25)</f>
        <v>322</v>
      </c>
      <c r="H22" s="201">
        <f>SUM(H23:H25)</f>
        <v>32</v>
      </c>
      <c r="I22" s="201">
        <f>SUM(I23:I25)</f>
        <v>18</v>
      </c>
      <c r="J22" s="201">
        <f>SUM(J23:J25)</f>
        <v>14</v>
      </c>
      <c r="K22" s="247"/>
      <c r="L22" s="63"/>
      <c r="M22" s="63"/>
      <c r="N22" s="60"/>
      <c r="O22" s="60"/>
      <c r="P22" s="63"/>
      <c r="Q22" s="63"/>
      <c r="R22" s="60"/>
      <c r="S22" s="60"/>
      <c r="T22" s="200"/>
      <c r="U22" s="200"/>
    </row>
    <row r="23" spans="1:21" s="27" customFormat="1" ht="33" customHeight="1" thickBot="1">
      <c r="A23" s="194" t="s">
        <v>243</v>
      </c>
      <c r="B23" s="194" t="s">
        <v>133</v>
      </c>
      <c r="C23" s="37"/>
      <c r="D23" s="37"/>
      <c r="E23" s="37"/>
      <c r="F23" s="37">
        <v>126</v>
      </c>
      <c r="G23" s="37">
        <v>116</v>
      </c>
      <c r="H23" s="37">
        <v>10</v>
      </c>
      <c r="I23" s="37"/>
      <c r="J23" s="37">
        <v>10</v>
      </c>
      <c r="K23" s="37"/>
      <c r="L23" s="63" t="s">
        <v>198</v>
      </c>
      <c r="M23" s="63">
        <v>10</v>
      </c>
      <c r="N23" s="60"/>
      <c r="O23" s="60"/>
      <c r="P23" s="63"/>
      <c r="Q23" s="63"/>
      <c r="R23" s="60"/>
      <c r="S23" s="60"/>
      <c r="T23" s="200"/>
      <c r="U23" s="200"/>
    </row>
    <row r="24" spans="1:21" s="205" customFormat="1" ht="19.5" customHeight="1" thickBot="1">
      <c r="A24" s="194" t="s">
        <v>244</v>
      </c>
      <c r="B24" s="204" t="s">
        <v>240</v>
      </c>
      <c r="C24" s="204" t="s">
        <v>114</v>
      </c>
      <c r="D24" s="204"/>
      <c r="E24" s="204"/>
      <c r="F24" s="204">
        <v>114</v>
      </c>
      <c r="G24" s="204">
        <v>102</v>
      </c>
      <c r="H24" s="204">
        <v>12</v>
      </c>
      <c r="I24" s="204">
        <v>10</v>
      </c>
      <c r="J24" s="204">
        <v>2</v>
      </c>
      <c r="K24" s="204"/>
      <c r="L24" s="63">
        <v>10</v>
      </c>
      <c r="M24" s="63">
        <v>2</v>
      </c>
      <c r="N24" s="60"/>
      <c r="O24" s="60"/>
      <c r="P24" s="63"/>
      <c r="Q24" s="63"/>
      <c r="R24" s="60"/>
      <c r="S24" s="60"/>
      <c r="T24" s="200"/>
      <c r="U24" s="200"/>
    </row>
    <row r="25" spans="1:21" s="205" customFormat="1" ht="21" customHeight="1" thickBot="1">
      <c r="A25" s="194" t="s">
        <v>245</v>
      </c>
      <c r="B25" s="204" t="s">
        <v>241</v>
      </c>
      <c r="C25" s="204"/>
      <c r="D25" s="204"/>
      <c r="E25" s="204" t="s">
        <v>115</v>
      </c>
      <c r="F25" s="204">
        <v>114</v>
      </c>
      <c r="G25" s="204">
        <v>104</v>
      </c>
      <c r="H25" s="204">
        <v>10</v>
      </c>
      <c r="I25" s="204">
        <v>8</v>
      </c>
      <c r="J25" s="204">
        <v>2</v>
      </c>
      <c r="K25" s="204"/>
      <c r="L25" s="63">
        <v>8</v>
      </c>
      <c r="M25" s="63">
        <v>2</v>
      </c>
      <c r="N25" s="60"/>
      <c r="O25" s="60"/>
      <c r="P25" s="63"/>
      <c r="Q25" s="63"/>
      <c r="R25" s="60"/>
      <c r="S25" s="60"/>
      <c r="T25" s="200"/>
      <c r="U25" s="200"/>
    </row>
    <row r="26" spans="1:21" s="23" customFormat="1" ht="29.25" customHeight="1" thickBot="1">
      <c r="A26" s="34"/>
      <c r="B26" s="39" t="s">
        <v>252</v>
      </c>
      <c r="C26" s="36"/>
      <c r="D26" s="36"/>
      <c r="E26" s="36"/>
      <c r="F26" s="36">
        <f>SUM(F27,F38,F43,F55)</f>
        <v>4644</v>
      </c>
      <c r="G26" s="36">
        <f>SUM(G27,G38,G43,G55)</f>
        <v>4004</v>
      </c>
      <c r="H26" s="36">
        <f>SUM(H27,H38,H43,H55)</f>
        <v>640</v>
      </c>
      <c r="I26" s="36">
        <f>SUM(I27,I38,I43,I55)</f>
        <v>322</v>
      </c>
      <c r="J26" s="36">
        <f>SUM(J27,J38,J43,J55)</f>
        <v>318</v>
      </c>
      <c r="K26" s="36" t="s">
        <v>198</v>
      </c>
      <c r="L26" s="48"/>
      <c r="M26" s="49"/>
      <c r="N26" s="59"/>
      <c r="O26" s="59"/>
      <c r="P26" s="50"/>
      <c r="Q26" s="50"/>
      <c r="R26" s="59"/>
      <c r="S26" s="59"/>
      <c r="T26" s="69"/>
      <c r="U26" s="69"/>
    </row>
    <row r="27" spans="1:21" s="27" customFormat="1" ht="36.75" customHeight="1" thickBot="1">
      <c r="A27" s="25" t="s">
        <v>1</v>
      </c>
      <c r="B27" s="26" t="s">
        <v>84</v>
      </c>
      <c r="C27" s="20"/>
      <c r="D27" s="20"/>
      <c r="E27" s="20"/>
      <c r="F27" s="20">
        <f>SUM(F28:F33)</f>
        <v>1027</v>
      </c>
      <c r="G27" s="20">
        <f>SUM(G28:G33)</f>
        <v>905</v>
      </c>
      <c r="H27" s="20">
        <f>SUM(H28:H33)</f>
        <v>122</v>
      </c>
      <c r="I27" s="20">
        <f>SUM(I28:I33)</f>
        <v>56</v>
      </c>
      <c r="J27" s="20">
        <f>SUM(J28:J33)</f>
        <v>66</v>
      </c>
      <c r="K27" s="20"/>
      <c r="L27" s="51"/>
      <c r="M27" s="52"/>
      <c r="N27" s="57"/>
      <c r="O27" s="57"/>
      <c r="P27" s="45"/>
      <c r="Q27" s="45"/>
      <c r="R27" s="57"/>
      <c r="S27" s="57"/>
      <c r="T27" s="66"/>
      <c r="U27" s="66"/>
    </row>
    <row r="28" spans="1:21" s="27" customFormat="1" ht="31.5" customHeight="1" thickBot="1">
      <c r="A28" s="28" t="s">
        <v>2</v>
      </c>
      <c r="B28" s="29" t="s">
        <v>16</v>
      </c>
      <c r="C28" s="21"/>
      <c r="D28" s="74"/>
      <c r="E28" s="21" t="s">
        <v>246</v>
      </c>
      <c r="F28" s="22">
        <v>65</v>
      </c>
      <c r="G28" s="35">
        <v>59</v>
      </c>
      <c r="H28" s="21">
        <v>6</v>
      </c>
      <c r="I28" s="21">
        <v>4</v>
      </c>
      <c r="J28" s="21">
        <v>2</v>
      </c>
      <c r="K28" s="21"/>
      <c r="L28" s="51"/>
      <c r="M28" s="52"/>
      <c r="N28" s="58" t="s">
        <v>197</v>
      </c>
      <c r="O28" s="58" t="s">
        <v>198</v>
      </c>
      <c r="P28" s="47">
        <v>4</v>
      </c>
      <c r="Q28" s="47">
        <v>2</v>
      </c>
      <c r="R28" s="58"/>
      <c r="S28" s="58"/>
      <c r="T28" s="67"/>
      <c r="U28" s="67"/>
    </row>
    <row r="29" spans="1:21" s="27" customFormat="1" ht="30" customHeight="1" thickBot="1">
      <c r="A29" s="28" t="s">
        <v>18</v>
      </c>
      <c r="B29" s="29" t="s">
        <v>17</v>
      </c>
      <c r="C29" s="74"/>
      <c r="D29" s="74"/>
      <c r="E29" s="21" t="s">
        <v>202</v>
      </c>
      <c r="F29" s="22">
        <v>65</v>
      </c>
      <c r="G29" s="35">
        <v>51</v>
      </c>
      <c r="H29" s="21">
        <v>14</v>
      </c>
      <c r="I29" s="21">
        <v>10</v>
      </c>
      <c r="J29" s="21">
        <v>4</v>
      </c>
      <c r="K29" s="21"/>
      <c r="L29" s="44"/>
      <c r="M29" s="45"/>
      <c r="N29" s="58">
        <v>10</v>
      </c>
      <c r="O29" s="58">
        <v>4</v>
      </c>
      <c r="P29" s="47" t="s">
        <v>198</v>
      </c>
      <c r="Q29" s="47" t="s">
        <v>198</v>
      </c>
      <c r="R29" s="58"/>
      <c r="S29" s="58"/>
      <c r="T29" s="67"/>
      <c r="U29" s="67"/>
    </row>
    <row r="30" spans="1:21" s="27" customFormat="1" ht="30.75" customHeight="1" thickBot="1">
      <c r="A30" s="28" t="s">
        <v>19</v>
      </c>
      <c r="B30" s="29" t="s">
        <v>128</v>
      </c>
      <c r="C30" s="74"/>
      <c r="D30" s="74"/>
      <c r="E30" s="21" t="s">
        <v>202</v>
      </c>
      <c r="F30" s="22">
        <v>65</v>
      </c>
      <c r="G30" s="35">
        <v>51</v>
      </c>
      <c r="H30" s="21">
        <v>14</v>
      </c>
      <c r="I30" s="21">
        <v>10</v>
      </c>
      <c r="J30" s="21">
        <v>4</v>
      </c>
      <c r="K30" s="21"/>
      <c r="L30" s="46"/>
      <c r="M30" s="47"/>
      <c r="N30" s="58">
        <v>10</v>
      </c>
      <c r="O30" s="58">
        <v>4</v>
      </c>
      <c r="P30" s="47"/>
      <c r="Q30" s="47"/>
      <c r="R30" s="58"/>
      <c r="S30" s="58"/>
      <c r="T30" s="67"/>
      <c r="U30" s="67"/>
    </row>
    <row r="31" spans="1:21" s="27" customFormat="1" ht="43.5" customHeight="1" thickBot="1">
      <c r="A31" s="28" t="s">
        <v>20</v>
      </c>
      <c r="B31" s="88" t="s">
        <v>10</v>
      </c>
      <c r="C31" s="21" t="s">
        <v>118</v>
      </c>
      <c r="D31" s="21"/>
      <c r="E31" s="21" t="s">
        <v>117</v>
      </c>
      <c r="F31" s="79">
        <v>228</v>
      </c>
      <c r="G31" s="80">
        <v>208</v>
      </c>
      <c r="H31" s="21">
        <v>20</v>
      </c>
      <c r="I31" s="21" t="s">
        <v>248</v>
      </c>
      <c r="J31" s="21">
        <v>20</v>
      </c>
      <c r="K31" s="21"/>
      <c r="L31" s="46"/>
      <c r="M31" s="47"/>
      <c r="N31" s="58"/>
      <c r="O31" s="58">
        <v>8</v>
      </c>
      <c r="P31" s="47"/>
      <c r="Q31" s="47">
        <v>4</v>
      </c>
      <c r="R31" s="58"/>
      <c r="S31" s="58">
        <v>4</v>
      </c>
      <c r="T31" s="67"/>
      <c r="U31" s="67">
        <v>4</v>
      </c>
    </row>
    <row r="32" spans="1:21" s="27" customFormat="1" ht="19.5" customHeight="1" thickBot="1">
      <c r="A32" s="82" t="s">
        <v>21</v>
      </c>
      <c r="B32" s="128" t="s">
        <v>11</v>
      </c>
      <c r="C32" s="74"/>
      <c r="D32" s="74"/>
      <c r="E32" s="74"/>
      <c r="F32" s="22">
        <v>344</v>
      </c>
      <c r="G32" s="35">
        <v>324</v>
      </c>
      <c r="H32" s="21">
        <v>20</v>
      </c>
      <c r="I32" s="21">
        <v>2</v>
      </c>
      <c r="J32" s="21">
        <v>18</v>
      </c>
      <c r="K32" s="21"/>
      <c r="L32" s="46"/>
      <c r="M32" s="47"/>
      <c r="N32" s="60">
        <v>2</v>
      </c>
      <c r="O32" s="61">
        <v>8</v>
      </c>
      <c r="P32" s="47"/>
      <c r="Q32" s="47">
        <v>4</v>
      </c>
      <c r="R32" s="58"/>
      <c r="S32" s="58">
        <v>4</v>
      </c>
      <c r="T32" s="67"/>
      <c r="U32" s="67">
        <v>2</v>
      </c>
    </row>
    <row r="33" spans="1:21" s="27" customFormat="1" ht="21.75" customHeight="1" thickBot="1">
      <c r="A33" s="82"/>
      <c r="B33" s="192" t="s">
        <v>129</v>
      </c>
      <c r="C33" s="74"/>
      <c r="D33" s="74"/>
      <c r="E33" s="74"/>
      <c r="F33" s="206">
        <f>SUM(F34:F37)</f>
        <v>260</v>
      </c>
      <c r="G33" s="207">
        <f>SUM(G34:G37)</f>
        <v>212</v>
      </c>
      <c r="H33" s="36">
        <f>SUM(H34:H37)</f>
        <v>48</v>
      </c>
      <c r="I33" s="36">
        <f>SUM(I34:I37)</f>
        <v>30</v>
      </c>
      <c r="J33" s="36">
        <f>SUM(J34:J37)</f>
        <v>18</v>
      </c>
      <c r="K33" s="21"/>
      <c r="L33" s="46"/>
      <c r="M33" s="47"/>
      <c r="N33" s="58"/>
      <c r="O33" s="58"/>
      <c r="P33" s="47"/>
      <c r="Q33" s="47"/>
      <c r="R33" s="58"/>
      <c r="S33" s="58"/>
      <c r="T33" s="67"/>
      <c r="U33" s="67"/>
    </row>
    <row r="34" spans="1:21" s="27" customFormat="1" ht="28.5" customHeight="1" thickBot="1">
      <c r="A34" s="82" t="s">
        <v>69</v>
      </c>
      <c r="B34" s="133" t="s">
        <v>68</v>
      </c>
      <c r="C34" s="74"/>
      <c r="D34" s="74"/>
      <c r="E34" s="21" t="s">
        <v>204</v>
      </c>
      <c r="F34" s="22">
        <v>48</v>
      </c>
      <c r="G34" s="35">
        <v>36</v>
      </c>
      <c r="H34" s="21">
        <v>12</v>
      </c>
      <c r="I34" s="21">
        <v>8</v>
      </c>
      <c r="J34" s="21">
        <v>4</v>
      </c>
      <c r="K34" s="21"/>
      <c r="L34" s="46"/>
      <c r="M34" s="47"/>
      <c r="N34" s="58">
        <v>8</v>
      </c>
      <c r="O34" s="58">
        <v>4</v>
      </c>
      <c r="P34" s="47"/>
      <c r="Q34" s="47"/>
      <c r="R34" s="58"/>
      <c r="S34" s="58"/>
      <c r="T34" s="67"/>
      <c r="U34" s="67"/>
    </row>
    <row r="35" spans="1:21" s="27" customFormat="1" ht="33.75" customHeight="1" thickBot="1">
      <c r="A35" s="82" t="s">
        <v>70</v>
      </c>
      <c r="B35" s="193" t="s">
        <v>255</v>
      </c>
      <c r="C35" s="86"/>
      <c r="D35" s="74"/>
      <c r="E35" s="21" t="s">
        <v>203</v>
      </c>
      <c r="F35" s="145">
        <v>58</v>
      </c>
      <c r="G35" s="146">
        <v>48</v>
      </c>
      <c r="H35" s="21">
        <v>10</v>
      </c>
      <c r="I35" s="21">
        <v>6</v>
      </c>
      <c r="J35" s="21">
        <v>4</v>
      </c>
      <c r="K35" s="21"/>
      <c r="L35" s="46"/>
      <c r="M35" s="47"/>
      <c r="N35" s="58"/>
      <c r="O35" s="58"/>
      <c r="P35" s="47"/>
      <c r="Q35" s="47"/>
      <c r="R35" s="58">
        <v>6</v>
      </c>
      <c r="S35" s="58">
        <v>4</v>
      </c>
      <c r="T35" s="67"/>
      <c r="U35" s="67"/>
    </row>
    <row r="36" spans="1:21" s="27" customFormat="1" ht="36.75" customHeight="1" thickBot="1">
      <c r="A36" s="82" t="s">
        <v>130</v>
      </c>
      <c r="B36" s="120" t="s">
        <v>67</v>
      </c>
      <c r="C36" s="140" t="s">
        <v>205</v>
      </c>
      <c r="D36" s="86"/>
      <c r="E36" s="86"/>
      <c r="F36" s="148">
        <v>92</v>
      </c>
      <c r="G36" s="149">
        <v>78</v>
      </c>
      <c r="H36" s="87">
        <v>14</v>
      </c>
      <c r="I36" s="87">
        <v>8</v>
      </c>
      <c r="J36" s="87">
        <v>6</v>
      </c>
      <c r="K36" s="87"/>
      <c r="L36" s="112"/>
      <c r="M36" s="113"/>
      <c r="N36" s="58">
        <v>4</v>
      </c>
      <c r="O36" s="58">
        <v>4</v>
      </c>
      <c r="P36" s="47">
        <v>4</v>
      </c>
      <c r="Q36" s="47">
        <v>2</v>
      </c>
      <c r="R36" s="58"/>
      <c r="S36" s="58"/>
      <c r="T36" s="67"/>
      <c r="U36" s="67"/>
    </row>
    <row r="37" spans="1:23" s="27" customFormat="1" ht="29.25" customHeight="1" thickBot="1">
      <c r="A37" s="82" t="s">
        <v>131</v>
      </c>
      <c r="B37" s="120" t="s">
        <v>132</v>
      </c>
      <c r="C37" s="125"/>
      <c r="D37" s="150"/>
      <c r="E37" s="32" t="s">
        <v>206</v>
      </c>
      <c r="F37" s="140">
        <v>62</v>
      </c>
      <c r="G37" s="138">
        <v>50</v>
      </c>
      <c r="H37" s="32">
        <v>12</v>
      </c>
      <c r="I37" s="32">
        <v>8</v>
      </c>
      <c r="J37" s="32">
        <v>4</v>
      </c>
      <c r="K37" s="32"/>
      <c r="L37" s="114"/>
      <c r="M37" s="115"/>
      <c r="N37" s="58">
        <v>6</v>
      </c>
      <c r="O37" s="58">
        <v>2</v>
      </c>
      <c r="P37" s="47">
        <v>2</v>
      </c>
      <c r="Q37" s="47">
        <v>2</v>
      </c>
      <c r="R37" s="58"/>
      <c r="S37" s="58"/>
      <c r="T37" s="67"/>
      <c r="U37" s="67"/>
      <c r="V37" s="38"/>
      <c r="W37" s="38"/>
    </row>
    <row r="38" spans="1:21" s="27" customFormat="1" ht="38.25" customHeight="1" thickBot="1">
      <c r="A38" s="208" t="s">
        <v>3</v>
      </c>
      <c r="B38" s="209" t="s">
        <v>85</v>
      </c>
      <c r="C38" s="20"/>
      <c r="D38" s="20"/>
      <c r="E38" s="20"/>
      <c r="F38" s="211">
        <f>SUM(F39:F41)</f>
        <v>258</v>
      </c>
      <c r="G38" s="210">
        <f>SUM(G39:G41)</f>
        <v>208</v>
      </c>
      <c r="H38" s="20">
        <f>SUM(H39:H41)</f>
        <v>50</v>
      </c>
      <c r="I38" s="20">
        <f>SUM(I39:I41)</f>
        <v>8</v>
      </c>
      <c r="J38" s="20">
        <f>SUM(J39:J41)</f>
        <v>42</v>
      </c>
      <c r="K38" s="20"/>
      <c r="L38" s="46"/>
      <c r="M38" s="47"/>
      <c r="N38" s="57"/>
      <c r="O38" s="57"/>
      <c r="P38" s="45"/>
      <c r="Q38" s="45"/>
      <c r="R38" s="57"/>
      <c r="S38" s="57"/>
      <c r="T38" s="66"/>
      <c r="U38" s="66"/>
    </row>
    <row r="39" spans="1:21" s="27" customFormat="1" ht="34.5" customHeight="1" thickBot="1">
      <c r="A39" s="82" t="s">
        <v>4</v>
      </c>
      <c r="B39" s="144" t="s">
        <v>133</v>
      </c>
      <c r="C39" s="74"/>
      <c r="D39" s="74"/>
      <c r="E39" s="21" t="s">
        <v>204</v>
      </c>
      <c r="F39" s="22">
        <v>72</v>
      </c>
      <c r="G39" s="147">
        <v>56</v>
      </c>
      <c r="H39" s="21">
        <v>16</v>
      </c>
      <c r="I39" s="21">
        <v>2</v>
      </c>
      <c r="J39" s="21">
        <v>14</v>
      </c>
      <c r="K39" s="21" t="s">
        <v>198</v>
      </c>
      <c r="L39" s="46"/>
      <c r="M39" s="47"/>
      <c r="N39" s="58">
        <v>2</v>
      </c>
      <c r="O39" s="58">
        <v>14</v>
      </c>
      <c r="P39" s="47"/>
      <c r="Q39" s="47"/>
      <c r="R39" s="58"/>
      <c r="S39" s="58"/>
      <c r="T39" s="67"/>
      <c r="U39" s="67"/>
    </row>
    <row r="40" spans="1:21" s="27" customFormat="1" ht="33.75" customHeight="1" thickBot="1">
      <c r="A40" s="28" t="s">
        <v>22</v>
      </c>
      <c r="B40" s="29" t="s">
        <v>218</v>
      </c>
      <c r="C40" s="74"/>
      <c r="D40" s="74"/>
      <c r="E40" s="87" t="s">
        <v>206</v>
      </c>
      <c r="F40" s="90">
        <v>48</v>
      </c>
      <c r="G40" s="90">
        <v>42</v>
      </c>
      <c r="H40" s="87">
        <v>6</v>
      </c>
      <c r="I40" s="87">
        <v>2</v>
      </c>
      <c r="J40" s="87">
        <v>4</v>
      </c>
      <c r="K40" s="87"/>
      <c r="L40" s="170"/>
      <c r="M40" s="171"/>
      <c r="N40" s="58"/>
      <c r="O40" s="58"/>
      <c r="P40" s="47">
        <v>2</v>
      </c>
      <c r="Q40" s="47">
        <v>4</v>
      </c>
      <c r="R40" s="58"/>
      <c r="S40" s="58"/>
      <c r="T40" s="67"/>
      <c r="U40" s="67"/>
    </row>
    <row r="41" spans="1:23" s="27" customFormat="1" ht="48.75" customHeight="1" thickBot="1">
      <c r="A41" s="89" t="s">
        <v>134</v>
      </c>
      <c r="B41" s="88" t="s">
        <v>222</v>
      </c>
      <c r="C41" s="86"/>
      <c r="D41" s="121"/>
      <c r="E41" s="248" t="s">
        <v>207</v>
      </c>
      <c r="F41" s="249">
        <v>138</v>
      </c>
      <c r="G41" s="139">
        <v>110</v>
      </c>
      <c r="H41" s="139">
        <v>28</v>
      </c>
      <c r="I41" s="250">
        <v>4</v>
      </c>
      <c r="J41" s="250">
        <v>24</v>
      </c>
      <c r="K41" s="250"/>
      <c r="L41" s="251"/>
      <c r="M41" s="252"/>
      <c r="N41" s="131"/>
      <c r="O41" s="131"/>
      <c r="P41" s="113"/>
      <c r="Q41" s="113"/>
      <c r="R41" s="131">
        <v>2</v>
      </c>
      <c r="S41" s="131">
        <v>14</v>
      </c>
      <c r="T41" s="102">
        <v>2</v>
      </c>
      <c r="U41" s="102">
        <v>10</v>
      </c>
      <c r="V41" s="38"/>
      <c r="W41" s="38"/>
    </row>
    <row r="42" spans="1:23" s="258" customFormat="1" ht="48.75" customHeight="1" thickBot="1">
      <c r="A42" s="253" t="s">
        <v>256</v>
      </c>
      <c r="B42" s="253" t="s">
        <v>257</v>
      </c>
      <c r="C42" s="254"/>
      <c r="D42" s="254"/>
      <c r="E42" s="247"/>
      <c r="F42" s="247">
        <f aca="true" t="shared" si="1" ref="F42:K42">SUM(F43,F55)</f>
        <v>3359</v>
      </c>
      <c r="G42" s="247">
        <f t="shared" si="1"/>
        <v>2891</v>
      </c>
      <c r="H42" s="247">
        <f t="shared" si="1"/>
        <v>468</v>
      </c>
      <c r="I42" s="247">
        <f t="shared" si="1"/>
        <v>258</v>
      </c>
      <c r="J42" s="247">
        <f t="shared" si="1"/>
        <v>210</v>
      </c>
      <c r="K42" s="247">
        <f t="shared" si="1"/>
        <v>0</v>
      </c>
      <c r="L42" s="202"/>
      <c r="M42" s="202"/>
      <c r="N42" s="255"/>
      <c r="O42" s="255"/>
      <c r="P42" s="42"/>
      <c r="Q42" s="42"/>
      <c r="R42" s="255"/>
      <c r="S42" s="255"/>
      <c r="T42" s="256"/>
      <c r="U42" s="256"/>
      <c r="V42" s="257"/>
      <c r="W42" s="257"/>
    </row>
    <row r="43" spans="1:21" s="27" customFormat="1" ht="33" customHeight="1" thickBot="1">
      <c r="A43" s="25" t="s">
        <v>137</v>
      </c>
      <c r="B43" s="26" t="s">
        <v>86</v>
      </c>
      <c r="C43" s="20"/>
      <c r="D43" s="20"/>
      <c r="E43" s="20"/>
      <c r="F43" s="20">
        <f aca="true" t="shared" si="2" ref="F43:K43">SUM(F44:F52)</f>
        <v>969</v>
      </c>
      <c r="G43" s="20">
        <f t="shared" si="2"/>
        <v>831</v>
      </c>
      <c r="H43" s="20">
        <f t="shared" si="2"/>
        <v>138</v>
      </c>
      <c r="I43" s="20">
        <f t="shared" si="2"/>
        <v>90</v>
      </c>
      <c r="J43" s="20">
        <f t="shared" si="2"/>
        <v>48</v>
      </c>
      <c r="K43" s="20">
        <f t="shared" si="2"/>
        <v>0</v>
      </c>
      <c r="L43" s="46"/>
      <c r="M43" s="47"/>
      <c r="N43" s="57"/>
      <c r="O43" s="57"/>
      <c r="P43" s="45"/>
      <c r="Q43" s="45"/>
      <c r="R43" s="57"/>
      <c r="S43" s="57"/>
      <c r="T43" s="66"/>
      <c r="U43" s="66"/>
    </row>
    <row r="44" spans="1:21" s="27" customFormat="1" ht="38.25" customHeight="1" thickBot="1">
      <c r="A44" s="28" t="s">
        <v>139</v>
      </c>
      <c r="B44" s="29" t="s">
        <v>135</v>
      </c>
      <c r="C44" s="21" t="s">
        <v>201</v>
      </c>
      <c r="D44" s="74"/>
      <c r="E44" s="74"/>
      <c r="F44" s="79">
        <v>158</v>
      </c>
      <c r="G44" s="79">
        <v>136</v>
      </c>
      <c r="H44" s="21">
        <v>22</v>
      </c>
      <c r="I44" s="21">
        <v>16</v>
      </c>
      <c r="J44" s="21">
        <v>6</v>
      </c>
      <c r="K44" s="21"/>
      <c r="L44" s="44"/>
      <c r="M44" s="45"/>
      <c r="N44" s="58">
        <v>12</v>
      </c>
      <c r="O44" s="58">
        <v>4</v>
      </c>
      <c r="P44" s="47">
        <v>4</v>
      </c>
      <c r="Q44" s="47">
        <v>2</v>
      </c>
      <c r="R44" s="58"/>
      <c r="S44" s="58"/>
      <c r="T44" s="67"/>
      <c r="U44" s="67"/>
    </row>
    <row r="45" spans="1:21" s="27" customFormat="1" ht="53.25" customHeight="1" thickBot="1">
      <c r="A45" s="28" t="s">
        <v>138</v>
      </c>
      <c r="B45" s="29" t="s">
        <v>136</v>
      </c>
      <c r="C45" s="21" t="s">
        <v>216</v>
      </c>
      <c r="D45" s="74"/>
      <c r="E45" s="74"/>
      <c r="F45" s="79">
        <v>72</v>
      </c>
      <c r="G45" s="79">
        <v>58</v>
      </c>
      <c r="H45" s="21">
        <v>14</v>
      </c>
      <c r="I45" s="21">
        <v>10</v>
      </c>
      <c r="J45" s="21">
        <v>4</v>
      </c>
      <c r="K45" s="21"/>
      <c r="L45" s="44"/>
      <c r="M45" s="45"/>
      <c r="N45" s="58">
        <v>10</v>
      </c>
      <c r="O45" s="58">
        <v>4</v>
      </c>
      <c r="P45" s="47"/>
      <c r="Q45" s="47"/>
      <c r="R45" s="58"/>
      <c r="S45" s="58"/>
      <c r="T45" s="67"/>
      <c r="U45" s="67"/>
    </row>
    <row r="46" spans="1:21" s="27" customFormat="1" ht="34.5" customHeight="1" thickBot="1">
      <c r="A46" s="28" t="s">
        <v>140</v>
      </c>
      <c r="B46" s="29" t="s">
        <v>127</v>
      </c>
      <c r="C46" s="74"/>
      <c r="D46" s="74"/>
      <c r="E46" s="21" t="s">
        <v>208</v>
      </c>
      <c r="F46" s="79">
        <v>72</v>
      </c>
      <c r="G46" s="79">
        <v>64</v>
      </c>
      <c r="H46" s="21">
        <v>8</v>
      </c>
      <c r="I46" s="21">
        <v>6</v>
      </c>
      <c r="J46" s="21">
        <v>2</v>
      </c>
      <c r="K46" s="21"/>
      <c r="L46" s="46"/>
      <c r="M46" s="47"/>
      <c r="N46" s="58"/>
      <c r="O46" s="58"/>
      <c r="P46" s="47">
        <v>6</v>
      </c>
      <c r="Q46" s="47">
        <v>2</v>
      </c>
      <c r="R46" s="58"/>
      <c r="S46" s="58"/>
      <c r="T46" s="67"/>
      <c r="U46" s="67"/>
    </row>
    <row r="47" spans="1:21" s="27" customFormat="1" ht="34.5" customHeight="1" thickBot="1">
      <c r="A47" s="28" t="s">
        <v>141</v>
      </c>
      <c r="B47" s="29" t="s">
        <v>142</v>
      </c>
      <c r="C47" s="74"/>
      <c r="D47" s="74"/>
      <c r="E47" s="21" t="s">
        <v>209</v>
      </c>
      <c r="F47" s="79">
        <v>83</v>
      </c>
      <c r="G47" s="79">
        <v>69</v>
      </c>
      <c r="H47" s="21">
        <v>14</v>
      </c>
      <c r="I47" s="21">
        <v>10</v>
      </c>
      <c r="J47" s="21">
        <v>4</v>
      </c>
      <c r="K47" s="21"/>
      <c r="L47" s="46"/>
      <c r="M47" s="47"/>
      <c r="N47" s="58"/>
      <c r="O47" s="58"/>
      <c r="P47" s="47"/>
      <c r="Q47" s="47"/>
      <c r="R47" s="58">
        <v>10</v>
      </c>
      <c r="S47" s="58">
        <v>4</v>
      </c>
      <c r="T47" s="67"/>
      <c r="U47" s="67"/>
    </row>
    <row r="48" spans="1:21" s="27" customFormat="1" ht="51" customHeight="1" thickBot="1">
      <c r="A48" s="28" t="s">
        <v>143</v>
      </c>
      <c r="B48" s="29" t="s">
        <v>71</v>
      </c>
      <c r="C48" s="74"/>
      <c r="D48" s="74"/>
      <c r="E48" s="21" t="s">
        <v>209</v>
      </c>
      <c r="F48" s="79">
        <v>54</v>
      </c>
      <c r="G48" s="79">
        <v>42</v>
      </c>
      <c r="H48" s="21">
        <v>12</v>
      </c>
      <c r="I48" s="21">
        <v>6</v>
      </c>
      <c r="J48" s="21">
        <v>6</v>
      </c>
      <c r="K48" s="21"/>
      <c r="L48" s="46"/>
      <c r="M48" s="47"/>
      <c r="N48" s="58"/>
      <c r="O48" s="58"/>
      <c r="P48" s="47"/>
      <c r="Q48" s="47"/>
      <c r="R48" s="58">
        <v>6</v>
      </c>
      <c r="S48" s="58">
        <v>6</v>
      </c>
      <c r="T48" s="67"/>
      <c r="U48" s="67"/>
    </row>
    <row r="49" spans="1:21" s="27" customFormat="1" ht="34.5" customHeight="1" thickBot="1">
      <c r="A49" s="28" t="s">
        <v>145</v>
      </c>
      <c r="B49" s="88" t="s">
        <v>144</v>
      </c>
      <c r="C49" s="74"/>
      <c r="D49" s="74"/>
      <c r="E49" s="21" t="s">
        <v>208</v>
      </c>
      <c r="F49" s="79">
        <v>105</v>
      </c>
      <c r="G49" s="79">
        <v>85</v>
      </c>
      <c r="H49" s="21">
        <v>20</v>
      </c>
      <c r="I49" s="21">
        <v>12</v>
      </c>
      <c r="J49" s="21">
        <v>8</v>
      </c>
      <c r="K49" s="21"/>
      <c r="L49" s="46"/>
      <c r="M49" s="47"/>
      <c r="N49" s="58">
        <v>8</v>
      </c>
      <c r="O49" s="58">
        <v>4</v>
      </c>
      <c r="P49" s="47">
        <v>4</v>
      </c>
      <c r="Q49" s="47">
        <v>2</v>
      </c>
      <c r="R49" s="58"/>
      <c r="S49" s="58"/>
      <c r="T49" s="67"/>
      <c r="U49" s="67"/>
    </row>
    <row r="50" spans="1:21" s="27" customFormat="1" ht="27.75" customHeight="1" thickBot="1">
      <c r="A50" s="82" t="s">
        <v>146</v>
      </c>
      <c r="B50" s="118" t="s">
        <v>126</v>
      </c>
      <c r="C50" s="21"/>
      <c r="D50" s="87"/>
      <c r="E50" s="21" t="s">
        <v>115</v>
      </c>
      <c r="F50" s="79">
        <v>139</v>
      </c>
      <c r="G50" s="79">
        <v>127</v>
      </c>
      <c r="H50" s="21">
        <v>12</v>
      </c>
      <c r="I50" s="87">
        <v>8</v>
      </c>
      <c r="J50" s="21">
        <v>4</v>
      </c>
      <c r="K50" s="87"/>
      <c r="L50" s="46"/>
      <c r="M50" s="47"/>
      <c r="N50" s="58"/>
      <c r="O50" s="58"/>
      <c r="P50" s="63">
        <v>8</v>
      </c>
      <c r="Q50" s="53">
        <v>4</v>
      </c>
      <c r="R50" s="61"/>
      <c r="S50" s="61"/>
      <c r="T50" s="67"/>
      <c r="U50" s="67"/>
    </row>
    <row r="51" spans="1:21" s="27" customFormat="1" ht="39" customHeight="1" thickBot="1">
      <c r="A51" s="116" t="s">
        <v>147</v>
      </c>
      <c r="B51" s="119" t="s">
        <v>23</v>
      </c>
      <c r="C51" s="121"/>
      <c r="D51" s="124"/>
      <c r="E51" s="87" t="s">
        <v>210</v>
      </c>
      <c r="F51" s="90">
        <v>105</v>
      </c>
      <c r="G51" s="90">
        <v>91</v>
      </c>
      <c r="H51" s="106">
        <v>14</v>
      </c>
      <c r="I51" s="139">
        <v>8</v>
      </c>
      <c r="J51" s="106">
        <v>6</v>
      </c>
      <c r="K51" s="139"/>
      <c r="L51" s="113"/>
      <c r="M51" s="113"/>
      <c r="N51" s="58">
        <v>8</v>
      </c>
      <c r="O51" s="58">
        <v>6</v>
      </c>
      <c r="P51" s="46"/>
      <c r="Q51" s="47"/>
      <c r="R51" s="58"/>
      <c r="S51" s="58"/>
      <c r="T51" s="67"/>
      <c r="U51" s="67"/>
    </row>
    <row r="52" spans="1:21" s="27" customFormat="1" ht="19.5" customHeight="1" thickBot="1">
      <c r="A52" s="127"/>
      <c r="B52" s="151" t="s">
        <v>129</v>
      </c>
      <c r="C52" s="129"/>
      <c r="D52" s="124"/>
      <c r="E52" s="129"/>
      <c r="F52" s="212">
        <f>SUM(F53:F54)</f>
        <v>181</v>
      </c>
      <c r="G52" s="213">
        <f>SUM(G53:G54)</f>
        <v>159</v>
      </c>
      <c r="H52" s="213">
        <f>SUM(H53:H54)</f>
        <v>22</v>
      </c>
      <c r="I52" s="212">
        <f>SUM(I53:I54)</f>
        <v>14</v>
      </c>
      <c r="J52" s="213">
        <f>SUM(J53:J54)</f>
        <v>8</v>
      </c>
      <c r="K52" s="139"/>
      <c r="L52" s="143"/>
      <c r="M52" s="130"/>
      <c r="N52" s="131"/>
      <c r="O52" s="131"/>
      <c r="P52" s="113"/>
      <c r="Q52" s="113"/>
      <c r="R52" s="131"/>
      <c r="S52" s="131"/>
      <c r="T52" s="102"/>
      <c r="U52" s="102"/>
    </row>
    <row r="53" spans="1:21" s="27" customFormat="1" ht="31.5" customHeight="1" thickBot="1">
      <c r="A53" s="132" t="s">
        <v>292</v>
      </c>
      <c r="B53" s="133" t="s">
        <v>219</v>
      </c>
      <c r="C53" s="122"/>
      <c r="D53" s="125"/>
      <c r="E53" s="138"/>
      <c r="F53" s="140">
        <v>85</v>
      </c>
      <c r="G53" s="138">
        <v>77</v>
      </c>
      <c r="H53" s="138">
        <v>8</v>
      </c>
      <c r="I53" s="140">
        <v>6</v>
      </c>
      <c r="J53" s="138">
        <v>2</v>
      </c>
      <c r="K53" s="140"/>
      <c r="L53" s="134"/>
      <c r="M53" s="134"/>
      <c r="N53" s="135"/>
      <c r="O53" s="135"/>
      <c r="P53" s="134">
        <v>6</v>
      </c>
      <c r="Q53" s="134">
        <v>2</v>
      </c>
      <c r="R53" s="135"/>
      <c r="S53" s="135"/>
      <c r="T53" s="136"/>
      <c r="U53" s="136"/>
    </row>
    <row r="54" spans="1:23" s="27" customFormat="1" ht="32.25" customHeight="1" thickBot="1">
      <c r="A54" s="117" t="s">
        <v>293</v>
      </c>
      <c r="B54" s="85" t="s">
        <v>148</v>
      </c>
      <c r="C54" s="83"/>
      <c r="D54" s="126"/>
      <c r="E54" s="21" t="s">
        <v>204</v>
      </c>
      <c r="F54" s="79">
        <v>96</v>
      </c>
      <c r="G54" s="141">
        <v>82</v>
      </c>
      <c r="H54" s="79">
        <v>14</v>
      </c>
      <c r="I54" s="79">
        <v>8</v>
      </c>
      <c r="J54" s="21">
        <v>6</v>
      </c>
      <c r="K54" s="21"/>
      <c r="L54" s="46"/>
      <c r="M54" s="47"/>
      <c r="N54" s="58">
        <v>8</v>
      </c>
      <c r="O54" s="58">
        <v>6</v>
      </c>
      <c r="P54" s="47"/>
      <c r="Q54" s="47"/>
      <c r="R54" s="58"/>
      <c r="S54" s="58"/>
      <c r="T54" s="67"/>
      <c r="U54" s="67"/>
      <c r="V54" s="23"/>
      <c r="W54" s="23"/>
    </row>
    <row r="55" spans="1:21" s="27" customFormat="1" ht="30.75" customHeight="1" thickBot="1">
      <c r="A55" s="25" t="s">
        <v>5</v>
      </c>
      <c r="B55" s="26" t="s">
        <v>6</v>
      </c>
      <c r="C55" s="20"/>
      <c r="D55" s="20"/>
      <c r="E55" s="20"/>
      <c r="F55" s="20">
        <f aca="true" t="shared" si="3" ref="F55:K55">SUM(F56,F63,F70,F76,F82,F88)</f>
        <v>2390</v>
      </c>
      <c r="G55" s="20">
        <f t="shared" si="3"/>
        <v>2060</v>
      </c>
      <c r="H55" s="20">
        <f t="shared" si="3"/>
        <v>330</v>
      </c>
      <c r="I55" s="20">
        <f t="shared" si="3"/>
        <v>168</v>
      </c>
      <c r="J55" s="20">
        <f t="shared" si="3"/>
        <v>162</v>
      </c>
      <c r="K55" s="20">
        <f t="shared" si="3"/>
        <v>0</v>
      </c>
      <c r="L55" s="46"/>
      <c r="M55" s="47"/>
      <c r="N55" s="57"/>
      <c r="O55" s="57"/>
      <c r="P55" s="45"/>
      <c r="Q55" s="45"/>
      <c r="R55" s="57"/>
      <c r="S55" s="57"/>
      <c r="T55" s="66"/>
      <c r="U55" s="66"/>
    </row>
    <row r="56" spans="1:21" s="27" customFormat="1" ht="30.75" customHeight="1" thickBot="1">
      <c r="A56" s="223" t="s">
        <v>162</v>
      </c>
      <c r="B56" s="224" t="s">
        <v>163</v>
      </c>
      <c r="C56" s="216" t="s">
        <v>213</v>
      </c>
      <c r="D56" s="222"/>
      <c r="E56" s="222"/>
      <c r="F56" s="216">
        <f aca="true" t="shared" si="4" ref="F56:K56">SUM(F57:F60)</f>
        <v>486</v>
      </c>
      <c r="G56" s="216">
        <f t="shared" si="4"/>
        <v>436</v>
      </c>
      <c r="H56" s="216">
        <f t="shared" si="4"/>
        <v>50</v>
      </c>
      <c r="I56" s="216">
        <f t="shared" si="4"/>
        <v>30</v>
      </c>
      <c r="J56" s="216">
        <f t="shared" si="4"/>
        <v>20</v>
      </c>
      <c r="K56" s="216">
        <f t="shared" si="4"/>
        <v>0</v>
      </c>
      <c r="L56" s="217"/>
      <c r="M56" s="222"/>
      <c r="N56" s="216"/>
      <c r="O56" s="216"/>
      <c r="P56" s="216"/>
      <c r="Q56" s="216"/>
      <c r="R56" s="216"/>
      <c r="S56" s="216"/>
      <c r="T56" s="216"/>
      <c r="U56" s="216"/>
    </row>
    <row r="57" spans="1:21" s="27" customFormat="1" ht="63.75" customHeight="1" thickBot="1">
      <c r="A57" s="28" t="s">
        <v>164</v>
      </c>
      <c r="B57" s="81" t="s">
        <v>195</v>
      </c>
      <c r="C57" s="76"/>
      <c r="D57" s="74"/>
      <c r="E57" s="21" t="s">
        <v>209</v>
      </c>
      <c r="F57" s="21">
        <v>72</v>
      </c>
      <c r="G57" s="21">
        <v>62</v>
      </c>
      <c r="H57" s="21">
        <v>10</v>
      </c>
      <c r="I57" s="21">
        <v>6</v>
      </c>
      <c r="J57" s="21">
        <v>4</v>
      </c>
      <c r="K57" s="21"/>
      <c r="L57" s="46"/>
      <c r="M57" s="47"/>
      <c r="N57" s="58" t="s">
        <v>198</v>
      </c>
      <c r="O57" s="58">
        <v>4</v>
      </c>
      <c r="P57" s="47"/>
      <c r="Q57" s="47"/>
      <c r="R57" s="107">
        <v>6</v>
      </c>
      <c r="S57" s="107">
        <v>4</v>
      </c>
      <c r="T57" s="67"/>
      <c r="U57" s="67"/>
    </row>
    <row r="58" spans="1:21" s="27" customFormat="1" ht="35.25" customHeight="1" thickBot="1">
      <c r="A58" s="28" t="s">
        <v>165</v>
      </c>
      <c r="B58" s="94" t="s">
        <v>166</v>
      </c>
      <c r="C58" s="76"/>
      <c r="D58" s="74"/>
      <c r="E58" s="21" t="s">
        <v>209</v>
      </c>
      <c r="F58" s="21">
        <v>174</v>
      </c>
      <c r="G58" s="21">
        <v>160</v>
      </c>
      <c r="H58" s="21">
        <v>14</v>
      </c>
      <c r="I58" s="21">
        <v>8</v>
      </c>
      <c r="J58" s="21">
        <v>6</v>
      </c>
      <c r="K58" s="21"/>
      <c r="L58" s="46"/>
      <c r="M58" s="47"/>
      <c r="N58" s="58" t="s">
        <v>198</v>
      </c>
      <c r="O58" s="58" t="s">
        <v>198</v>
      </c>
      <c r="P58" s="47"/>
      <c r="Q58" s="47"/>
      <c r="R58" s="58">
        <v>8</v>
      </c>
      <c r="S58" s="58">
        <v>6</v>
      </c>
      <c r="T58" s="67"/>
      <c r="U58" s="67"/>
    </row>
    <row r="59" spans="1:21" s="27" customFormat="1" ht="52.5" customHeight="1" thickBot="1">
      <c r="A59" s="28" t="s">
        <v>167</v>
      </c>
      <c r="B59" s="29" t="s">
        <v>168</v>
      </c>
      <c r="C59" s="76"/>
      <c r="D59" s="76"/>
      <c r="E59" s="21" t="s">
        <v>209</v>
      </c>
      <c r="F59" s="21">
        <v>132</v>
      </c>
      <c r="G59" s="21">
        <v>118</v>
      </c>
      <c r="H59" s="21">
        <v>14</v>
      </c>
      <c r="I59" s="21">
        <v>8</v>
      </c>
      <c r="J59" s="21">
        <v>6</v>
      </c>
      <c r="K59" s="21"/>
      <c r="L59" s="46"/>
      <c r="M59" s="47"/>
      <c r="N59" s="58" t="s">
        <v>198</v>
      </c>
      <c r="O59" s="58" t="s">
        <v>198</v>
      </c>
      <c r="P59" s="47"/>
      <c r="Q59" s="47"/>
      <c r="R59" s="58">
        <v>8</v>
      </c>
      <c r="S59" s="58">
        <v>6</v>
      </c>
      <c r="T59" s="68"/>
      <c r="U59" s="68"/>
    </row>
    <row r="60" spans="1:21" s="27" customFormat="1" ht="40.5" customHeight="1" thickBot="1">
      <c r="A60" s="28" t="s">
        <v>169</v>
      </c>
      <c r="B60" s="29" t="s">
        <v>170</v>
      </c>
      <c r="C60" s="76"/>
      <c r="D60" s="74"/>
      <c r="E60" s="21" t="s">
        <v>209</v>
      </c>
      <c r="F60" s="79">
        <v>108</v>
      </c>
      <c r="G60" s="79">
        <v>96</v>
      </c>
      <c r="H60" s="37">
        <v>12</v>
      </c>
      <c r="I60" s="24">
        <v>8</v>
      </c>
      <c r="J60" s="24">
        <v>4</v>
      </c>
      <c r="K60" s="21"/>
      <c r="L60" s="46"/>
      <c r="M60" s="47"/>
      <c r="N60" s="58" t="s">
        <v>198</v>
      </c>
      <c r="O60" s="58" t="s">
        <v>198</v>
      </c>
      <c r="P60" s="47"/>
      <c r="Q60" s="47"/>
      <c r="R60" s="58">
        <v>8</v>
      </c>
      <c r="S60" s="58">
        <v>4</v>
      </c>
      <c r="T60" s="67"/>
      <c r="U60" s="67"/>
    </row>
    <row r="61" spans="1:21" s="27" customFormat="1" ht="30.75" customHeight="1" thickBot="1">
      <c r="A61" s="91" t="s">
        <v>178</v>
      </c>
      <c r="B61" s="95" t="s">
        <v>154</v>
      </c>
      <c r="C61" s="76"/>
      <c r="D61" s="74"/>
      <c r="E61" s="74"/>
      <c r="F61" s="75"/>
      <c r="G61" s="22"/>
      <c r="H61" s="30"/>
      <c r="I61" s="21"/>
      <c r="J61" s="21"/>
      <c r="K61" s="21"/>
      <c r="L61" s="44"/>
      <c r="M61" s="45"/>
      <c r="N61" s="58"/>
      <c r="O61" s="58"/>
      <c r="P61" s="47"/>
      <c r="Q61" s="47"/>
      <c r="R61" s="58"/>
      <c r="S61" s="58"/>
      <c r="T61" s="67"/>
      <c r="U61" s="67"/>
    </row>
    <row r="62" spans="1:21" s="27" customFormat="1" ht="30.75" customHeight="1" thickBot="1">
      <c r="A62" s="91" t="s">
        <v>87</v>
      </c>
      <c r="B62" s="93" t="s">
        <v>156</v>
      </c>
      <c r="C62" s="76"/>
      <c r="D62" s="74"/>
      <c r="E62" s="74"/>
      <c r="F62" s="75"/>
      <c r="G62" s="22"/>
      <c r="H62" s="30"/>
      <c r="I62" s="21"/>
      <c r="J62" s="21"/>
      <c r="K62" s="21"/>
      <c r="L62" s="46"/>
      <c r="M62" s="47"/>
      <c r="N62" s="58"/>
      <c r="O62" s="58"/>
      <c r="P62" s="47"/>
      <c r="Q62" s="47"/>
      <c r="R62" s="58"/>
      <c r="S62" s="58"/>
      <c r="T62" s="67"/>
      <c r="U62" s="67"/>
    </row>
    <row r="63" spans="1:23" s="221" customFormat="1" ht="41.25" customHeight="1" thickBot="1">
      <c r="A63" s="214" t="s">
        <v>24</v>
      </c>
      <c r="B63" s="215" t="s">
        <v>149</v>
      </c>
      <c r="C63" s="236" t="s">
        <v>211</v>
      </c>
      <c r="D63" s="216"/>
      <c r="E63" s="216"/>
      <c r="F63" s="216">
        <f aca="true" t="shared" si="5" ref="F63:K63">SUM(F64:F67)</f>
        <v>452</v>
      </c>
      <c r="G63" s="216">
        <f t="shared" si="5"/>
        <v>404</v>
      </c>
      <c r="H63" s="216">
        <f t="shared" si="5"/>
        <v>48</v>
      </c>
      <c r="I63" s="216">
        <f t="shared" si="5"/>
        <v>26</v>
      </c>
      <c r="J63" s="216">
        <f t="shared" si="5"/>
        <v>22</v>
      </c>
      <c r="K63" s="216">
        <f t="shared" si="5"/>
        <v>0</v>
      </c>
      <c r="L63" s="217"/>
      <c r="M63" s="218"/>
      <c r="N63" s="219"/>
      <c r="O63" s="219"/>
      <c r="P63" s="219"/>
      <c r="Q63" s="219"/>
      <c r="R63" s="219"/>
      <c r="S63" s="219"/>
      <c r="T63" s="219"/>
      <c r="U63" s="219"/>
      <c r="V63" s="220"/>
      <c r="W63" s="220"/>
    </row>
    <row r="64" spans="1:21" s="27" customFormat="1" ht="54" customHeight="1" thickBot="1">
      <c r="A64" s="28" t="s">
        <v>25</v>
      </c>
      <c r="B64" s="29" t="s">
        <v>150</v>
      </c>
      <c r="C64" s="76"/>
      <c r="D64" s="74"/>
      <c r="E64" s="21" t="s">
        <v>212</v>
      </c>
      <c r="F64" s="79">
        <v>48</v>
      </c>
      <c r="G64" s="79">
        <v>40</v>
      </c>
      <c r="H64" s="21">
        <v>8</v>
      </c>
      <c r="I64" s="21">
        <v>6</v>
      </c>
      <c r="J64" s="21">
        <v>2</v>
      </c>
      <c r="K64" s="21"/>
      <c r="L64" s="44"/>
      <c r="M64" s="45"/>
      <c r="N64" s="58"/>
      <c r="O64" s="58"/>
      <c r="P64" s="47">
        <v>6</v>
      </c>
      <c r="Q64" s="47">
        <v>2</v>
      </c>
      <c r="R64" s="58"/>
      <c r="S64" s="58"/>
      <c r="T64" s="67"/>
      <c r="U64" s="67"/>
    </row>
    <row r="65" spans="1:21" s="27" customFormat="1" ht="36" customHeight="1" thickBot="1">
      <c r="A65" s="28" t="s">
        <v>26</v>
      </c>
      <c r="B65" s="29" t="s">
        <v>151</v>
      </c>
      <c r="C65" s="76"/>
      <c r="D65" s="74"/>
      <c r="E65" s="74"/>
      <c r="F65" s="79">
        <v>157</v>
      </c>
      <c r="G65" s="79">
        <v>145</v>
      </c>
      <c r="H65" s="21">
        <v>12</v>
      </c>
      <c r="I65" s="21">
        <v>8</v>
      </c>
      <c r="J65" s="21">
        <v>4</v>
      </c>
      <c r="K65" s="21"/>
      <c r="L65" s="44"/>
      <c r="M65" s="45"/>
      <c r="N65" s="58"/>
      <c r="O65" s="58"/>
      <c r="P65" s="47">
        <v>8</v>
      </c>
      <c r="Q65" s="47">
        <v>4</v>
      </c>
      <c r="R65" s="58"/>
      <c r="S65" s="58"/>
      <c r="T65" s="67"/>
      <c r="U65" s="67"/>
    </row>
    <row r="66" spans="1:21" s="27" customFormat="1" ht="39" customHeight="1" thickBot="1">
      <c r="A66" s="28" t="s">
        <v>27</v>
      </c>
      <c r="B66" s="88" t="s">
        <v>152</v>
      </c>
      <c r="C66" s="76"/>
      <c r="D66" s="74"/>
      <c r="E66" s="21" t="s">
        <v>212</v>
      </c>
      <c r="F66" s="106">
        <v>133</v>
      </c>
      <c r="G66" s="139">
        <v>119</v>
      </c>
      <c r="H66" s="87">
        <v>14</v>
      </c>
      <c r="I66" s="87">
        <v>6</v>
      </c>
      <c r="J66" s="87">
        <v>8</v>
      </c>
      <c r="K66" s="21"/>
      <c r="L66" s="46"/>
      <c r="M66" s="47"/>
      <c r="N66" s="58"/>
      <c r="O66" s="58"/>
      <c r="P66" s="47">
        <v>6</v>
      </c>
      <c r="Q66" s="47">
        <v>8</v>
      </c>
      <c r="R66" s="58"/>
      <c r="S66" s="58"/>
      <c r="T66" s="67"/>
      <c r="U66" s="67"/>
    </row>
    <row r="67" spans="1:21" s="27" customFormat="1" ht="36" customHeight="1" thickBot="1">
      <c r="A67" s="82" t="s">
        <v>28</v>
      </c>
      <c r="B67" s="120" t="s">
        <v>153</v>
      </c>
      <c r="C67" s="76"/>
      <c r="D67" s="74"/>
      <c r="E67" s="274"/>
      <c r="F67" s="138">
        <v>114</v>
      </c>
      <c r="G67" s="140">
        <v>100</v>
      </c>
      <c r="H67" s="140">
        <v>14</v>
      </c>
      <c r="I67" s="32">
        <v>6</v>
      </c>
      <c r="J67" s="33">
        <v>8</v>
      </c>
      <c r="K67" s="21"/>
      <c r="L67" s="46"/>
      <c r="M67" s="47"/>
      <c r="N67" s="58"/>
      <c r="O67" s="58"/>
      <c r="P67" s="47">
        <v>6</v>
      </c>
      <c r="Q67" s="47">
        <v>8</v>
      </c>
      <c r="R67" s="58"/>
      <c r="S67" s="58"/>
      <c r="T67" s="67"/>
      <c r="U67" s="67"/>
    </row>
    <row r="68" spans="1:21" s="27" customFormat="1" ht="18.75" customHeight="1" thickBot="1">
      <c r="A68" s="28" t="s">
        <v>88</v>
      </c>
      <c r="B68" s="81" t="s">
        <v>154</v>
      </c>
      <c r="C68" s="20"/>
      <c r="D68" s="74"/>
      <c r="E68" s="74"/>
      <c r="F68" s="123"/>
      <c r="G68" s="152"/>
      <c r="H68" s="153"/>
      <c r="I68" s="21"/>
      <c r="J68" s="21"/>
      <c r="K68" s="21"/>
      <c r="L68" s="46"/>
      <c r="M68" s="47"/>
      <c r="N68" s="58"/>
      <c r="O68" s="58"/>
      <c r="P68" s="47"/>
      <c r="Q68" s="47" t="s">
        <v>199</v>
      </c>
      <c r="R68" s="58"/>
      <c r="S68" s="105"/>
      <c r="T68" s="67"/>
      <c r="U68" s="67"/>
    </row>
    <row r="69" spans="1:23" s="27" customFormat="1" ht="24" customHeight="1" thickBot="1">
      <c r="A69" s="28" t="s">
        <v>155</v>
      </c>
      <c r="B69" s="81" t="s">
        <v>156</v>
      </c>
      <c r="C69" s="76"/>
      <c r="D69" s="74"/>
      <c r="E69" s="74"/>
      <c r="F69" s="83"/>
      <c r="G69" s="142"/>
      <c r="H69" s="142"/>
      <c r="I69" s="21"/>
      <c r="J69" s="21"/>
      <c r="K69" s="21"/>
      <c r="L69" s="46"/>
      <c r="M69" s="47"/>
      <c r="N69" s="58"/>
      <c r="O69" s="58"/>
      <c r="P69" s="47"/>
      <c r="Q69" s="47" t="s">
        <v>200</v>
      </c>
      <c r="R69" s="58"/>
      <c r="S69" s="105"/>
      <c r="T69" s="67"/>
      <c r="U69" s="67"/>
      <c r="V69" s="38"/>
      <c r="W69" s="38"/>
    </row>
    <row r="70" spans="1:21" s="220" customFormat="1" ht="49.5" customHeight="1" thickBot="1">
      <c r="A70" s="214" t="s">
        <v>29</v>
      </c>
      <c r="B70" s="215" t="s">
        <v>157</v>
      </c>
      <c r="C70" s="216" t="s">
        <v>215</v>
      </c>
      <c r="D70" s="216"/>
      <c r="E70" s="216"/>
      <c r="F70" s="216">
        <f aca="true" t="shared" si="6" ref="F70:K70">SUM(F71:F73)</f>
        <v>398</v>
      </c>
      <c r="G70" s="216">
        <f t="shared" si="6"/>
        <v>356</v>
      </c>
      <c r="H70" s="216">
        <f t="shared" si="6"/>
        <v>42</v>
      </c>
      <c r="I70" s="216">
        <f t="shared" si="6"/>
        <v>22</v>
      </c>
      <c r="J70" s="216">
        <f t="shared" si="6"/>
        <v>20</v>
      </c>
      <c r="K70" s="216">
        <f t="shared" si="6"/>
        <v>0</v>
      </c>
      <c r="L70" s="217"/>
      <c r="M70" s="222"/>
      <c r="N70" s="216"/>
      <c r="O70" s="216"/>
      <c r="P70" s="216"/>
      <c r="Q70" s="216"/>
      <c r="R70" s="216"/>
      <c r="S70" s="216"/>
      <c r="T70" s="216"/>
      <c r="U70" s="216"/>
    </row>
    <row r="71" spans="1:21" s="27" customFormat="1" ht="48.75" customHeight="1" thickBot="1">
      <c r="A71" s="28" t="s">
        <v>31</v>
      </c>
      <c r="B71" s="29" t="s">
        <v>220</v>
      </c>
      <c r="C71" s="76"/>
      <c r="D71" s="74"/>
      <c r="E71" s="21"/>
      <c r="F71" s="79">
        <v>75</v>
      </c>
      <c r="G71" s="79">
        <v>65</v>
      </c>
      <c r="H71" s="37">
        <v>10</v>
      </c>
      <c r="I71" s="24">
        <v>8</v>
      </c>
      <c r="J71" s="24">
        <v>2</v>
      </c>
      <c r="K71" s="21"/>
      <c r="L71" s="46"/>
      <c r="M71" s="47"/>
      <c r="N71" s="58" t="s">
        <v>198</v>
      </c>
      <c r="O71" s="58" t="s">
        <v>198</v>
      </c>
      <c r="P71" s="47">
        <v>8</v>
      </c>
      <c r="Q71" s="47">
        <v>2</v>
      </c>
      <c r="R71" s="58"/>
      <c r="S71" s="58"/>
      <c r="T71" s="67"/>
      <c r="U71" s="67"/>
    </row>
    <row r="72" spans="1:21" s="27" customFormat="1" ht="36" customHeight="1" thickBot="1">
      <c r="A72" s="28" t="s">
        <v>32</v>
      </c>
      <c r="B72" s="29" t="s">
        <v>221</v>
      </c>
      <c r="C72" s="76"/>
      <c r="D72" s="74"/>
      <c r="E72" s="21"/>
      <c r="F72" s="79">
        <v>176</v>
      </c>
      <c r="G72" s="79">
        <v>160</v>
      </c>
      <c r="H72" s="30">
        <v>16</v>
      </c>
      <c r="I72" s="21">
        <v>8</v>
      </c>
      <c r="J72" s="21">
        <v>8</v>
      </c>
      <c r="K72" s="21"/>
      <c r="L72" s="44"/>
      <c r="M72" s="45"/>
      <c r="N72" s="58" t="s">
        <v>198</v>
      </c>
      <c r="O72" s="58" t="s">
        <v>198</v>
      </c>
      <c r="P72" s="47">
        <v>8</v>
      </c>
      <c r="Q72" s="47">
        <v>8</v>
      </c>
      <c r="R72" s="58"/>
      <c r="S72" s="58"/>
      <c r="T72" s="67"/>
      <c r="U72" s="67"/>
    </row>
    <row r="73" spans="1:21" s="27" customFormat="1" ht="36" customHeight="1" thickBot="1">
      <c r="A73" s="28" t="s">
        <v>33</v>
      </c>
      <c r="B73" s="29" t="s">
        <v>158</v>
      </c>
      <c r="C73" s="76"/>
      <c r="D73" s="74"/>
      <c r="E73" s="21"/>
      <c r="F73" s="79">
        <v>147</v>
      </c>
      <c r="G73" s="79">
        <v>131</v>
      </c>
      <c r="H73" s="30">
        <v>16</v>
      </c>
      <c r="I73" s="21">
        <v>6</v>
      </c>
      <c r="J73" s="21">
        <v>10</v>
      </c>
      <c r="K73" s="21"/>
      <c r="L73" s="46"/>
      <c r="M73" s="47"/>
      <c r="N73" s="58" t="s">
        <v>198</v>
      </c>
      <c r="O73" s="58" t="s">
        <v>198</v>
      </c>
      <c r="P73" s="47">
        <v>6</v>
      </c>
      <c r="Q73" s="47">
        <v>10</v>
      </c>
      <c r="R73" s="58"/>
      <c r="S73" s="58"/>
      <c r="T73" s="67"/>
      <c r="U73" s="67"/>
    </row>
    <row r="74" spans="1:21" s="27" customFormat="1" ht="28.5" customHeight="1" thickBot="1">
      <c r="A74" s="91" t="s">
        <v>159</v>
      </c>
      <c r="B74" s="92" t="s">
        <v>154</v>
      </c>
      <c r="C74" s="76"/>
      <c r="D74" s="74"/>
      <c r="E74" s="74"/>
      <c r="F74" s="75"/>
      <c r="G74" s="22"/>
      <c r="H74" s="30"/>
      <c r="I74" s="21"/>
      <c r="J74" s="21"/>
      <c r="K74" s="21"/>
      <c r="L74" s="46"/>
      <c r="M74" s="47"/>
      <c r="N74" s="58"/>
      <c r="O74" s="58"/>
      <c r="P74" s="47"/>
      <c r="Q74" s="47"/>
      <c r="R74" s="58"/>
      <c r="S74" s="105"/>
      <c r="T74" s="67"/>
      <c r="U74" s="67"/>
    </row>
    <row r="75" spans="1:21" s="27" customFormat="1" ht="50.25" customHeight="1" thickBot="1">
      <c r="A75" s="91" t="s">
        <v>160</v>
      </c>
      <c r="B75" s="93" t="s">
        <v>161</v>
      </c>
      <c r="C75" s="76"/>
      <c r="D75" s="74"/>
      <c r="E75" s="74"/>
      <c r="F75" s="75"/>
      <c r="G75" s="22"/>
      <c r="H75" s="30"/>
      <c r="I75" s="21"/>
      <c r="J75" s="21"/>
      <c r="K75" s="21"/>
      <c r="L75" s="46"/>
      <c r="M75" s="47"/>
      <c r="N75" s="58"/>
      <c r="O75" s="58"/>
      <c r="P75" s="47"/>
      <c r="Q75" s="47"/>
      <c r="R75" s="58"/>
      <c r="S75" s="58"/>
      <c r="T75" s="67"/>
      <c r="U75" s="67"/>
    </row>
    <row r="76" spans="1:21" s="220" customFormat="1" ht="72.75" customHeight="1" thickBot="1">
      <c r="A76" s="223" t="s">
        <v>30</v>
      </c>
      <c r="B76" s="224" t="s">
        <v>249</v>
      </c>
      <c r="C76" s="216" t="s">
        <v>214</v>
      </c>
      <c r="D76" s="222"/>
      <c r="E76" s="222"/>
      <c r="F76" s="235">
        <f aca="true" t="shared" si="7" ref="F76:K76">SUM(F77:F79)</f>
        <v>414</v>
      </c>
      <c r="G76" s="235">
        <f t="shared" si="7"/>
        <v>344</v>
      </c>
      <c r="H76" s="235">
        <f t="shared" si="7"/>
        <v>70</v>
      </c>
      <c r="I76" s="235">
        <f t="shared" si="7"/>
        <v>40</v>
      </c>
      <c r="J76" s="235">
        <f t="shared" si="7"/>
        <v>30</v>
      </c>
      <c r="K76" s="235">
        <f t="shared" si="7"/>
        <v>0</v>
      </c>
      <c r="L76" s="217"/>
      <c r="M76" s="222"/>
      <c r="N76" s="222"/>
      <c r="O76" s="222"/>
      <c r="P76" s="222"/>
      <c r="Q76" s="222"/>
      <c r="R76" s="222"/>
      <c r="S76" s="222"/>
      <c r="T76" s="222">
        <f>SUM(T77:T80)</f>
        <v>40</v>
      </c>
      <c r="U76" s="222">
        <f>SUM(U77:U79)</f>
        <v>30</v>
      </c>
    </row>
    <row r="77" spans="1:21" s="27" customFormat="1" ht="45" customHeight="1" thickBot="1">
      <c r="A77" s="28" t="s">
        <v>35</v>
      </c>
      <c r="B77" s="189" t="s">
        <v>171</v>
      </c>
      <c r="C77" s="76"/>
      <c r="D77" s="74"/>
      <c r="E77" s="21" t="s">
        <v>217</v>
      </c>
      <c r="F77" s="79">
        <v>126</v>
      </c>
      <c r="G77" s="79">
        <v>106</v>
      </c>
      <c r="H77" s="30">
        <v>20</v>
      </c>
      <c r="I77" s="21">
        <v>10</v>
      </c>
      <c r="J77" s="21">
        <v>10</v>
      </c>
      <c r="K77" s="21"/>
      <c r="L77" s="46"/>
      <c r="M77" s="47"/>
      <c r="N77" s="58"/>
      <c r="O77" s="58"/>
      <c r="P77" s="47"/>
      <c r="Q77" s="47"/>
      <c r="R77" s="58"/>
      <c r="S77" s="58"/>
      <c r="T77" s="67">
        <v>10</v>
      </c>
      <c r="U77" s="67">
        <v>10</v>
      </c>
    </row>
    <row r="78" spans="1:21" s="27" customFormat="1" ht="40.5" customHeight="1" thickBot="1">
      <c r="A78" s="96" t="s">
        <v>172</v>
      </c>
      <c r="B78" s="190" t="s">
        <v>173</v>
      </c>
      <c r="C78" s="86"/>
      <c r="D78" s="74"/>
      <c r="E78" s="21" t="s">
        <v>217</v>
      </c>
      <c r="F78" s="21">
        <v>144</v>
      </c>
      <c r="G78" s="87">
        <v>119</v>
      </c>
      <c r="H78" s="87">
        <v>25</v>
      </c>
      <c r="I78" s="21">
        <v>15</v>
      </c>
      <c r="J78" s="21">
        <v>10</v>
      </c>
      <c r="K78" s="21"/>
      <c r="L78" s="46"/>
      <c r="M78" s="47"/>
      <c r="N78" s="58"/>
      <c r="O78" s="58"/>
      <c r="P78" s="47"/>
      <c r="Q78" s="47"/>
      <c r="R78" s="58"/>
      <c r="S78" s="108"/>
      <c r="T78" s="102">
        <v>15</v>
      </c>
      <c r="U78" s="67">
        <v>10</v>
      </c>
    </row>
    <row r="79" spans="1:21" s="27" customFormat="1" ht="48.75" customHeight="1" thickBot="1">
      <c r="A79" s="98" t="s">
        <v>174</v>
      </c>
      <c r="B79" s="191" t="s">
        <v>175</v>
      </c>
      <c r="C79" s="160"/>
      <c r="D79" s="86"/>
      <c r="E79" s="87" t="s">
        <v>217</v>
      </c>
      <c r="F79" s="106">
        <v>144</v>
      </c>
      <c r="G79" s="139">
        <v>119</v>
      </c>
      <c r="H79" s="139">
        <v>25</v>
      </c>
      <c r="I79" s="87">
        <v>15</v>
      </c>
      <c r="J79" s="87">
        <v>10</v>
      </c>
      <c r="K79" s="87"/>
      <c r="L79" s="112"/>
      <c r="M79" s="113"/>
      <c r="N79" s="131"/>
      <c r="O79" s="131"/>
      <c r="P79" s="113"/>
      <c r="Q79" s="113"/>
      <c r="R79" s="162"/>
      <c r="S79" s="163"/>
      <c r="T79" s="164">
        <v>15</v>
      </c>
      <c r="U79" s="103">
        <v>10</v>
      </c>
    </row>
    <row r="80" spans="1:21" s="27" customFormat="1" ht="21" customHeight="1" thickBot="1">
      <c r="A80" s="154" t="s">
        <v>176</v>
      </c>
      <c r="B80" s="158" t="s">
        <v>154</v>
      </c>
      <c r="C80" s="161"/>
      <c r="D80" s="155"/>
      <c r="E80" s="155"/>
      <c r="F80" s="138"/>
      <c r="G80" s="140"/>
      <c r="H80" s="140"/>
      <c r="I80" s="32"/>
      <c r="J80" s="32"/>
      <c r="K80" s="32"/>
      <c r="L80" s="114"/>
      <c r="M80" s="134"/>
      <c r="N80" s="135"/>
      <c r="O80" s="135"/>
      <c r="P80" s="134"/>
      <c r="Q80" s="134"/>
      <c r="R80" s="156"/>
      <c r="S80" s="176"/>
      <c r="T80" s="137"/>
      <c r="U80" s="166">
        <v>36</v>
      </c>
    </row>
    <row r="81" spans="1:23" s="27" customFormat="1" ht="33.75" customHeight="1" thickBot="1">
      <c r="A81" s="100" t="s">
        <v>177</v>
      </c>
      <c r="B81" s="159" t="s">
        <v>250</v>
      </c>
      <c r="C81" s="180"/>
      <c r="D81" s="74"/>
      <c r="E81" s="74"/>
      <c r="F81" s="101"/>
      <c r="G81" s="142"/>
      <c r="H81" s="152"/>
      <c r="I81" s="87"/>
      <c r="J81" s="21"/>
      <c r="K81" s="21"/>
      <c r="L81" s="46"/>
      <c r="M81" s="47"/>
      <c r="N81" s="58"/>
      <c r="O81" s="109"/>
      <c r="P81" s="134"/>
      <c r="Q81" s="134"/>
      <c r="R81" s="156"/>
      <c r="S81" s="176"/>
      <c r="T81" s="137"/>
      <c r="U81" s="166">
        <v>108</v>
      </c>
      <c r="V81" s="38"/>
      <c r="W81" s="38"/>
    </row>
    <row r="82" spans="1:21" s="220" customFormat="1" ht="65.25" customHeight="1" thickBot="1">
      <c r="A82" s="225" t="s">
        <v>34</v>
      </c>
      <c r="B82" s="226" t="s">
        <v>179</v>
      </c>
      <c r="C82" s="227" t="s">
        <v>214</v>
      </c>
      <c r="D82" s="228"/>
      <c r="E82" s="228"/>
      <c r="F82" s="228">
        <f aca="true" t="shared" si="8" ref="F82:K82">SUM(F83:F85)</f>
        <v>280</v>
      </c>
      <c r="G82" s="228">
        <f t="shared" si="8"/>
        <v>210</v>
      </c>
      <c r="H82" s="229">
        <f t="shared" si="8"/>
        <v>70</v>
      </c>
      <c r="I82" s="230">
        <f t="shared" si="8"/>
        <v>30</v>
      </c>
      <c r="J82" s="228">
        <f t="shared" si="8"/>
        <v>40</v>
      </c>
      <c r="K82" s="228">
        <f t="shared" si="8"/>
        <v>0</v>
      </c>
      <c r="L82" s="217"/>
      <c r="M82" s="222"/>
      <c r="N82" s="216"/>
      <c r="O82" s="216"/>
      <c r="P82" s="216"/>
      <c r="Q82" s="216"/>
      <c r="R82" s="231"/>
      <c r="S82" s="227"/>
      <c r="T82" s="216">
        <f>SUM(T83:T85)</f>
        <v>30</v>
      </c>
      <c r="U82" s="216">
        <f>SUM(U83:U85)</f>
        <v>40</v>
      </c>
    </row>
    <row r="83" spans="1:21" s="27" customFormat="1" ht="48.75" customHeight="1" thickBot="1">
      <c r="A83" s="120" t="s">
        <v>36</v>
      </c>
      <c r="B83" s="178" t="s">
        <v>223</v>
      </c>
      <c r="C83" s="161"/>
      <c r="D83" s="155"/>
      <c r="E83" s="33" t="s">
        <v>115</v>
      </c>
      <c r="F83" s="140">
        <v>99</v>
      </c>
      <c r="G83" s="138">
        <v>75</v>
      </c>
      <c r="H83" s="138">
        <v>24</v>
      </c>
      <c r="I83" s="140">
        <v>4</v>
      </c>
      <c r="J83" s="32">
        <v>20</v>
      </c>
      <c r="K83" s="33"/>
      <c r="L83" s="47"/>
      <c r="M83" s="47"/>
      <c r="N83" s="58"/>
      <c r="O83" s="58"/>
      <c r="P83" s="47"/>
      <c r="Q83" s="47"/>
      <c r="R83" s="58"/>
      <c r="S83" s="109"/>
      <c r="T83" s="67">
        <v>4</v>
      </c>
      <c r="U83" s="175">
        <v>20</v>
      </c>
    </row>
    <row r="84" spans="1:21" s="27" customFormat="1" ht="31.5" customHeight="1" thickBot="1">
      <c r="A84" s="183" t="s">
        <v>180</v>
      </c>
      <c r="B84" s="182" t="s">
        <v>181</v>
      </c>
      <c r="C84" s="180"/>
      <c r="D84" s="86"/>
      <c r="E84" s="86"/>
      <c r="F84" s="186">
        <v>99</v>
      </c>
      <c r="G84" s="157">
        <v>75</v>
      </c>
      <c r="H84" s="106">
        <v>24</v>
      </c>
      <c r="I84" s="188">
        <v>12</v>
      </c>
      <c r="J84" s="87">
        <v>12</v>
      </c>
      <c r="K84" s="87"/>
      <c r="L84" s="112"/>
      <c r="M84" s="113"/>
      <c r="N84" s="131"/>
      <c r="O84" s="131"/>
      <c r="P84" s="113"/>
      <c r="Q84" s="113"/>
      <c r="R84" s="131"/>
      <c r="S84" s="162"/>
      <c r="T84" s="102">
        <v>12</v>
      </c>
      <c r="U84" s="103">
        <v>12</v>
      </c>
    </row>
    <row r="85" spans="1:21" s="27" customFormat="1" ht="34.5" customHeight="1" thickBot="1">
      <c r="A85" s="120" t="s">
        <v>182</v>
      </c>
      <c r="B85" s="178" t="s">
        <v>183</v>
      </c>
      <c r="C85" s="161"/>
      <c r="D85" s="155"/>
      <c r="E85" s="155"/>
      <c r="F85" s="140">
        <v>82</v>
      </c>
      <c r="G85" s="138">
        <v>60</v>
      </c>
      <c r="H85" s="138">
        <v>22</v>
      </c>
      <c r="I85" s="140">
        <v>14</v>
      </c>
      <c r="J85" s="32">
        <v>8</v>
      </c>
      <c r="K85" s="32"/>
      <c r="L85" s="177"/>
      <c r="M85" s="134"/>
      <c r="N85" s="135"/>
      <c r="O85" s="135"/>
      <c r="P85" s="134"/>
      <c r="Q85" s="134"/>
      <c r="R85" s="135"/>
      <c r="S85" s="156"/>
      <c r="T85" s="136">
        <v>14</v>
      </c>
      <c r="U85" s="169">
        <v>8</v>
      </c>
    </row>
    <row r="86" spans="1:21" s="27" customFormat="1" ht="20.25" customHeight="1" thickBot="1">
      <c r="A86" s="184" t="s">
        <v>185</v>
      </c>
      <c r="B86" s="179" t="s">
        <v>154</v>
      </c>
      <c r="C86" s="181"/>
      <c r="D86" s="86"/>
      <c r="E86" s="86"/>
      <c r="F86" s="187"/>
      <c r="G86" s="106">
        <v>36</v>
      </c>
      <c r="H86" s="106"/>
      <c r="I86" s="142"/>
      <c r="J86" s="87"/>
      <c r="K86" s="87"/>
      <c r="L86" s="170"/>
      <c r="M86" s="171"/>
      <c r="N86" s="131"/>
      <c r="O86" s="131"/>
      <c r="P86" s="113"/>
      <c r="Q86" s="113"/>
      <c r="R86" s="131"/>
      <c r="S86" s="131"/>
      <c r="T86" s="102"/>
      <c r="U86" s="97"/>
    </row>
    <row r="87" spans="1:23" s="27" customFormat="1" ht="18.75" customHeight="1" thickBot="1">
      <c r="A87" s="185" t="s">
        <v>184</v>
      </c>
      <c r="B87" s="185" t="s">
        <v>156</v>
      </c>
      <c r="C87" s="172"/>
      <c r="D87" s="155"/>
      <c r="E87" s="155"/>
      <c r="F87" s="125"/>
      <c r="G87" s="32"/>
      <c r="H87" s="32"/>
      <c r="I87" s="32"/>
      <c r="J87" s="32"/>
      <c r="K87" s="32"/>
      <c r="L87" s="173"/>
      <c r="M87" s="174"/>
      <c r="N87" s="135"/>
      <c r="O87" s="135"/>
      <c r="P87" s="134"/>
      <c r="Q87" s="134"/>
      <c r="R87" s="135"/>
      <c r="S87" s="135"/>
      <c r="T87" s="136"/>
      <c r="U87" s="165"/>
      <c r="V87" s="38"/>
      <c r="W87" s="38"/>
    </row>
    <row r="88" spans="1:21" s="220" customFormat="1" ht="45.75" customHeight="1" thickBot="1">
      <c r="A88" s="214" t="s">
        <v>65</v>
      </c>
      <c r="B88" s="215" t="s">
        <v>251</v>
      </c>
      <c r="C88" s="216" t="s">
        <v>213</v>
      </c>
      <c r="D88" s="216"/>
      <c r="E88" s="216"/>
      <c r="F88" s="232">
        <f aca="true" t="shared" si="9" ref="F88:K88">SUM(F89:F91)</f>
        <v>360</v>
      </c>
      <c r="G88" s="216">
        <f t="shared" si="9"/>
        <v>310</v>
      </c>
      <c r="H88" s="216">
        <f t="shared" si="9"/>
        <v>50</v>
      </c>
      <c r="I88" s="216">
        <f t="shared" si="9"/>
        <v>20</v>
      </c>
      <c r="J88" s="216">
        <f t="shared" si="9"/>
        <v>30</v>
      </c>
      <c r="K88" s="216">
        <f t="shared" si="9"/>
        <v>0</v>
      </c>
      <c r="L88" s="233"/>
      <c r="M88" s="234"/>
      <c r="N88" s="216"/>
      <c r="O88" s="216"/>
      <c r="P88" s="216"/>
      <c r="Q88" s="216"/>
      <c r="R88" s="216">
        <f>SUM(Q89:R91)</f>
        <v>20</v>
      </c>
      <c r="S88" s="216">
        <f>SUM(R89:S91)</f>
        <v>50</v>
      </c>
      <c r="T88" s="216"/>
      <c r="U88" s="231"/>
    </row>
    <row r="89" spans="1:21" s="27" customFormat="1" ht="32.25" customHeight="1" thickBot="1">
      <c r="A89" s="28" t="s">
        <v>66</v>
      </c>
      <c r="B89" s="29" t="s">
        <v>186</v>
      </c>
      <c r="C89" s="74"/>
      <c r="D89" s="74"/>
      <c r="E89" s="21"/>
      <c r="F89" s="79">
        <v>144</v>
      </c>
      <c r="G89" s="79">
        <v>130</v>
      </c>
      <c r="H89" s="37">
        <v>14</v>
      </c>
      <c r="I89" s="24">
        <v>10</v>
      </c>
      <c r="J89" s="24">
        <v>4</v>
      </c>
      <c r="K89" s="21"/>
      <c r="L89" s="46"/>
      <c r="M89" s="47"/>
      <c r="N89" s="58"/>
      <c r="O89" s="58"/>
      <c r="P89" s="47"/>
      <c r="Q89" s="47"/>
      <c r="R89" s="58">
        <v>10</v>
      </c>
      <c r="S89" s="58">
        <v>4</v>
      </c>
      <c r="T89" s="67"/>
      <c r="U89" s="67"/>
    </row>
    <row r="90" spans="1:23" s="27" customFormat="1" ht="49.5" customHeight="1" thickBot="1">
      <c r="A90" s="28" t="s">
        <v>72</v>
      </c>
      <c r="B90" s="81" t="s">
        <v>187</v>
      </c>
      <c r="C90" s="74"/>
      <c r="D90" s="74"/>
      <c r="E90" s="21"/>
      <c r="F90" s="79">
        <v>144</v>
      </c>
      <c r="G90" s="79">
        <v>124</v>
      </c>
      <c r="H90" s="21">
        <v>20</v>
      </c>
      <c r="I90" s="21">
        <v>8</v>
      </c>
      <c r="J90" s="21">
        <v>12</v>
      </c>
      <c r="K90" s="21"/>
      <c r="L90" s="44"/>
      <c r="M90" s="45"/>
      <c r="N90" s="58"/>
      <c r="O90" s="58"/>
      <c r="P90" s="47"/>
      <c r="Q90" s="47"/>
      <c r="R90" s="58">
        <v>8</v>
      </c>
      <c r="S90" s="58">
        <v>12</v>
      </c>
      <c r="T90" s="67"/>
      <c r="U90" s="70"/>
      <c r="V90" s="38"/>
      <c r="W90" s="38"/>
    </row>
    <row r="91" spans="1:23" s="38" customFormat="1" ht="38.25" customHeight="1" thickBot="1">
      <c r="A91" s="28" t="s">
        <v>73</v>
      </c>
      <c r="B91" s="29" t="s">
        <v>188</v>
      </c>
      <c r="C91" s="76"/>
      <c r="D91" s="76"/>
      <c r="E91" s="21"/>
      <c r="F91" s="21">
        <v>72</v>
      </c>
      <c r="G91" s="21">
        <v>56</v>
      </c>
      <c r="H91" s="21">
        <v>16</v>
      </c>
      <c r="I91" s="20">
        <v>2</v>
      </c>
      <c r="J91" s="20">
        <v>14</v>
      </c>
      <c r="K91" s="20"/>
      <c r="L91" s="46"/>
      <c r="M91" s="47"/>
      <c r="N91" s="57"/>
      <c r="O91" s="57"/>
      <c r="P91" s="45"/>
      <c r="Q91" s="45"/>
      <c r="R91" s="57">
        <v>2</v>
      </c>
      <c r="S91" s="57">
        <v>14</v>
      </c>
      <c r="T91" s="68"/>
      <c r="U91" s="68"/>
      <c r="V91" s="27"/>
      <c r="W91" s="27"/>
    </row>
    <row r="92" spans="1:21" s="27" customFormat="1" ht="24.75" customHeight="1" thickBot="1">
      <c r="A92" s="28" t="s">
        <v>189</v>
      </c>
      <c r="B92" s="81" t="s">
        <v>154</v>
      </c>
      <c r="C92" s="76"/>
      <c r="D92" s="74"/>
      <c r="E92" s="74"/>
      <c r="F92" s="75"/>
      <c r="G92" s="22"/>
      <c r="H92" s="21"/>
      <c r="I92" s="21"/>
      <c r="J92" s="21"/>
      <c r="K92" s="21"/>
      <c r="L92" s="46"/>
      <c r="M92" s="47"/>
      <c r="N92" s="58"/>
      <c r="O92" s="58"/>
      <c r="P92" s="47"/>
      <c r="Q92" s="47"/>
      <c r="R92" s="58"/>
      <c r="S92" s="58">
        <v>36</v>
      </c>
      <c r="T92" s="67"/>
      <c r="U92" s="67"/>
    </row>
    <row r="93" spans="1:21" s="27" customFormat="1" ht="33" customHeight="1" thickBot="1">
      <c r="A93" s="89" t="s">
        <v>196</v>
      </c>
      <c r="B93" s="167" t="s">
        <v>190</v>
      </c>
      <c r="C93" s="99"/>
      <c r="D93" s="86"/>
      <c r="E93" s="86"/>
      <c r="F93" s="168"/>
      <c r="G93" s="84"/>
      <c r="H93" s="87"/>
      <c r="I93" s="87"/>
      <c r="J93" s="87"/>
      <c r="K93" s="87"/>
      <c r="L93" s="170"/>
      <c r="M93" s="171"/>
      <c r="N93" s="58"/>
      <c r="O93" s="58"/>
      <c r="P93" s="47"/>
      <c r="Q93" s="47"/>
      <c r="R93" s="67"/>
      <c r="S93" s="67">
        <v>108</v>
      </c>
      <c r="T93" s="67"/>
      <c r="U93" s="67"/>
    </row>
    <row r="94" spans="1:23" s="27" customFormat="1" ht="30.75" customHeight="1" thickBot="1">
      <c r="A94" s="194" t="s">
        <v>191</v>
      </c>
      <c r="B94" s="238" t="s">
        <v>192</v>
      </c>
      <c r="C94" s="239"/>
      <c r="D94" s="240"/>
      <c r="E94" s="240"/>
      <c r="F94" s="241"/>
      <c r="G94" s="242"/>
      <c r="H94" s="24"/>
      <c r="I94" s="24"/>
      <c r="J94" s="24"/>
      <c r="K94" s="24"/>
      <c r="L94" s="63"/>
      <c r="M94" s="53"/>
      <c r="N94" s="58"/>
      <c r="O94" s="58"/>
      <c r="P94" s="47"/>
      <c r="Q94" s="47"/>
      <c r="R94" s="67"/>
      <c r="S94" s="67"/>
      <c r="T94" s="67"/>
      <c r="U94" s="67"/>
      <c r="V94" s="5"/>
      <c r="W94" s="5"/>
    </row>
    <row r="95" spans="1:23" s="5" customFormat="1" ht="35.25" customHeight="1" thickBot="1">
      <c r="A95" s="110" t="s">
        <v>193</v>
      </c>
      <c r="B95" s="111" t="s">
        <v>194</v>
      </c>
      <c r="C95" s="77"/>
      <c r="D95" s="78"/>
      <c r="E95" s="78"/>
      <c r="F95" s="78"/>
      <c r="G95" s="19"/>
      <c r="H95" s="18"/>
      <c r="I95" s="18"/>
      <c r="J95" s="18"/>
      <c r="K95" s="18"/>
      <c r="L95" s="46"/>
      <c r="M95" s="47"/>
      <c r="N95" s="58"/>
      <c r="O95" s="58"/>
      <c r="P95" s="47"/>
      <c r="Q95" s="47"/>
      <c r="R95" s="67"/>
      <c r="S95" s="71"/>
      <c r="T95" s="67"/>
      <c r="U95" s="67"/>
      <c r="V95"/>
      <c r="W95"/>
    </row>
    <row r="96" spans="1:21" ht="16.5" thickBot="1">
      <c r="A96" s="345" t="s">
        <v>120</v>
      </c>
      <c r="B96" s="346"/>
      <c r="C96" s="346"/>
      <c r="D96" s="346"/>
      <c r="E96" s="346"/>
      <c r="F96" s="347"/>
      <c r="G96" s="350" t="s">
        <v>7</v>
      </c>
      <c r="H96" s="333"/>
      <c r="I96" s="333"/>
      <c r="J96" s="333"/>
      <c r="K96" s="334"/>
      <c r="L96" s="51">
        <v>12</v>
      </c>
      <c r="M96" s="270"/>
      <c r="N96" s="234">
        <v>13</v>
      </c>
      <c r="O96" s="271"/>
      <c r="P96" s="52">
        <v>11</v>
      </c>
      <c r="Q96" s="270"/>
      <c r="R96" s="237">
        <v>6</v>
      </c>
      <c r="S96" s="272"/>
      <c r="T96" s="237">
        <v>3</v>
      </c>
      <c r="U96" s="272"/>
    </row>
    <row r="97" spans="1:21" ht="20.25" customHeight="1" thickBot="1">
      <c r="A97" s="337" t="s">
        <v>8</v>
      </c>
      <c r="B97" s="338"/>
      <c r="C97" s="338"/>
      <c r="D97" s="338"/>
      <c r="E97" s="338"/>
      <c r="F97" s="339"/>
      <c r="G97" s="351"/>
      <c r="H97" s="333"/>
      <c r="I97" s="333"/>
      <c r="J97" s="333"/>
      <c r="K97" s="334"/>
      <c r="L97" s="104"/>
      <c r="M97" s="270"/>
      <c r="N97" s="234"/>
      <c r="O97" s="271"/>
      <c r="P97" s="52">
        <v>7</v>
      </c>
      <c r="Q97" s="270"/>
      <c r="R97" s="237">
        <v>7</v>
      </c>
      <c r="S97" s="272"/>
      <c r="T97" s="237">
        <v>6</v>
      </c>
      <c r="U97" s="272"/>
    </row>
    <row r="98" spans="1:21" ht="16.5" customHeight="1" thickBot="1">
      <c r="A98" s="337" t="s">
        <v>121</v>
      </c>
      <c r="B98" s="338"/>
      <c r="C98" s="338"/>
      <c r="D98" s="338"/>
      <c r="E98" s="338"/>
      <c r="F98" s="339"/>
      <c r="G98" s="351"/>
      <c r="H98" s="333"/>
      <c r="I98" s="333"/>
      <c r="J98" s="333"/>
      <c r="K98" s="334"/>
      <c r="L98" s="104"/>
      <c r="M98" s="273"/>
      <c r="N98" s="234"/>
      <c r="O98" s="271"/>
      <c r="P98" s="52" t="s">
        <v>253</v>
      </c>
      <c r="Q98" s="270"/>
      <c r="R98" s="237" t="s">
        <v>253</v>
      </c>
      <c r="S98" s="272"/>
      <c r="T98" s="237">
        <v>2</v>
      </c>
      <c r="U98" s="272"/>
    </row>
    <row r="99" spans="1:21" ht="16.5" customHeight="1" thickBot="1">
      <c r="A99" s="337" t="s">
        <v>9</v>
      </c>
      <c r="B99" s="338"/>
      <c r="C99" s="338"/>
      <c r="D99" s="338"/>
      <c r="E99" s="338"/>
      <c r="F99" s="339"/>
      <c r="G99" s="351"/>
      <c r="H99" s="333"/>
      <c r="I99" s="333"/>
      <c r="J99" s="333"/>
      <c r="K99" s="334"/>
      <c r="L99" s="104"/>
      <c r="M99" s="270"/>
      <c r="N99" s="234"/>
      <c r="O99" s="271"/>
      <c r="P99" s="52" t="s">
        <v>254</v>
      </c>
      <c r="Q99" s="270"/>
      <c r="R99" s="237" t="s">
        <v>254</v>
      </c>
      <c r="S99" s="272"/>
      <c r="T99" s="237">
        <v>5</v>
      </c>
      <c r="U99" s="272"/>
    </row>
    <row r="100" spans="1:21" ht="19.5" customHeight="1" thickBot="1">
      <c r="A100" s="337" t="s">
        <v>122</v>
      </c>
      <c r="B100" s="338"/>
      <c r="C100" s="338"/>
      <c r="D100" s="338"/>
      <c r="E100" s="338"/>
      <c r="F100" s="339"/>
      <c r="G100" s="351"/>
      <c r="H100" s="333"/>
      <c r="I100" s="333"/>
      <c r="J100" s="333"/>
      <c r="K100" s="334"/>
      <c r="L100" s="51">
        <v>3</v>
      </c>
      <c r="M100" s="270"/>
      <c r="N100" s="234">
        <v>2</v>
      </c>
      <c r="O100" s="271"/>
      <c r="P100" s="52">
        <v>3</v>
      </c>
      <c r="Q100" s="270"/>
      <c r="R100" s="237">
        <v>3</v>
      </c>
      <c r="S100" s="272"/>
      <c r="T100" s="237">
        <v>3</v>
      </c>
      <c r="U100" s="272"/>
    </row>
    <row r="101" spans="1:21" ht="16.5" customHeight="1" thickBot="1">
      <c r="A101" s="337" t="s">
        <v>113</v>
      </c>
      <c r="B101" s="338"/>
      <c r="C101" s="338"/>
      <c r="D101" s="338"/>
      <c r="E101" s="338"/>
      <c r="F101" s="339"/>
      <c r="G101" s="351"/>
      <c r="H101" s="335"/>
      <c r="I101" s="335"/>
      <c r="J101" s="335"/>
      <c r="K101" s="336"/>
      <c r="L101" s="51">
        <v>8</v>
      </c>
      <c r="M101" s="270"/>
      <c r="N101" s="234">
        <v>9</v>
      </c>
      <c r="O101" s="271"/>
      <c r="P101" s="52">
        <v>9</v>
      </c>
      <c r="Q101" s="270"/>
      <c r="R101" s="237">
        <v>8</v>
      </c>
      <c r="S101" s="272"/>
      <c r="T101" s="237">
        <v>5</v>
      </c>
      <c r="U101" s="272"/>
    </row>
    <row r="102" spans="1:21" ht="16.5" thickBot="1">
      <c r="A102" s="342"/>
      <c r="B102" s="343"/>
      <c r="C102" s="343"/>
      <c r="D102" s="343"/>
      <c r="E102" s="343"/>
      <c r="F102" s="344"/>
      <c r="G102" s="352"/>
      <c r="H102" s="348"/>
      <c r="I102" s="348"/>
      <c r="J102" s="348"/>
      <c r="K102" s="349"/>
      <c r="L102" s="51">
        <v>4</v>
      </c>
      <c r="M102" s="270"/>
      <c r="N102" s="234">
        <v>8</v>
      </c>
      <c r="O102" s="271"/>
      <c r="P102" s="52">
        <v>6</v>
      </c>
      <c r="Q102" s="270"/>
      <c r="R102" s="237">
        <v>1</v>
      </c>
      <c r="S102" s="272"/>
      <c r="T102" s="237"/>
      <c r="U102" s="272"/>
    </row>
  </sheetData>
  <sheetProtection/>
  <mergeCells count="47">
    <mergeCell ref="F3:F5"/>
    <mergeCell ref="G3:G5"/>
    <mergeCell ref="A102:F102"/>
    <mergeCell ref="H96:K96"/>
    <mergeCell ref="H97:K97"/>
    <mergeCell ref="H98:K98"/>
    <mergeCell ref="A96:F96"/>
    <mergeCell ref="H102:K102"/>
    <mergeCell ref="A100:F100"/>
    <mergeCell ref="A101:F101"/>
    <mergeCell ref="G96:G102"/>
    <mergeCell ref="H100:K100"/>
    <mergeCell ref="H101:K101"/>
    <mergeCell ref="A97:F97"/>
    <mergeCell ref="A98:F98"/>
    <mergeCell ref="A99:F99"/>
    <mergeCell ref="A1:U1"/>
    <mergeCell ref="F2:G2"/>
    <mergeCell ref="C3:C5"/>
    <mergeCell ref="D3:D5"/>
    <mergeCell ref="E3:E5"/>
    <mergeCell ref="L4:L5"/>
    <mergeCell ref="M4:M5"/>
    <mergeCell ref="N4:N5"/>
    <mergeCell ref="O4:O5"/>
    <mergeCell ref="J4:J5"/>
    <mergeCell ref="H99:K99"/>
    <mergeCell ref="R4:R5"/>
    <mergeCell ref="S4:S5"/>
    <mergeCell ref="P4:P5"/>
    <mergeCell ref="P3:Q3"/>
    <mergeCell ref="H2:K2"/>
    <mergeCell ref="T3:U3"/>
    <mergeCell ref="T4:T5"/>
    <mergeCell ref="H3:H5"/>
    <mergeCell ref="I3:K3"/>
    <mergeCell ref="L2:U2"/>
    <mergeCell ref="U4:U5"/>
    <mergeCell ref="L3:M3"/>
    <mergeCell ref="N3:O3"/>
    <mergeCell ref="K4:K5"/>
    <mergeCell ref="A2:A5"/>
    <mergeCell ref="B2:B5"/>
    <mergeCell ref="C2:E2"/>
    <mergeCell ref="R3:S3"/>
    <mergeCell ref="Q4:Q5"/>
    <mergeCell ref="I4:I5"/>
  </mergeCells>
  <printOptions horizontalCentered="1"/>
  <pageMargins left="0.11811023622047245" right="0.11811023622047245" top="0.2755905511811024" bottom="0.2755905511811024" header="0" footer="0"/>
  <pageSetup fitToHeight="5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3"/>
  <sheetViews>
    <sheetView view="pageBreakPreview" zoomScaleSheetLayoutView="100" zoomScalePageLayoutView="0" workbookViewId="0" topLeftCell="A1">
      <selection activeCell="C8" sqref="C8:K8"/>
    </sheetView>
  </sheetViews>
  <sheetFormatPr defaultColWidth="9.140625" defaultRowHeight="12.75"/>
  <cols>
    <col min="2" max="2" width="17.421875" style="0" customWidth="1"/>
    <col min="11" max="11" width="20.7109375" style="0" customWidth="1"/>
  </cols>
  <sheetData>
    <row r="1" spans="2:11" ht="18.75">
      <c r="B1" s="358" t="s">
        <v>124</v>
      </c>
      <c r="C1" s="358"/>
      <c r="D1" s="358"/>
      <c r="E1" s="358"/>
      <c r="F1" s="358"/>
      <c r="G1" s="358"/>
      <c r="H1" s="358"/>
      <c r="I1" s="358"/>
      <c r="J1" s="358"/>
      <c r="K1" s="358"/>
    </row>
    <row r="3" spans="2:11" ht="18.75">
      <c r="B3" s="1" t="s">
        <v>38</v>
      </c>
      <c r="C3" s="359" t="s">
        <v>39</v>
      </c>
      <c r="D3" s="359"/>
      <c r="E3" s="359"/>
      <c r="F3" s="359"/>
      <c r="G3" s="359"/>
      <c r="H3" s="359"/>
      <c r="I3" s="359"/>
      <c r="J3" s="359"/>
      <c r="K3" s="359"/>
    </row>
    <row r="4" spans="2:11" ht="18.75">
      <c r="B4" s="2"/>
      <c r="C4" s="356" t="s">
        <v>40</v>
      </c>
      <c r="D4" s="356"/>
      <c r="E4" s="356"/>
      <c r="F4" s="356"/>
      <c r="G4" s="356"/>
      <c r="H4" s="356"/>
      <c r="I4" s="356"/>
      <c r="J4" s="356"/>
      <c r="K4" s="356"/>
    </row>
    <row r="5" spans="2:11" ht="18.75">
      <c r="B5" s="3">
        <v>1</v>
      </c>
      <c r="C5" s="355" t="s">
        <v>46</v>
      </c>
      <c r="D5" s="355"/>
      <c r="E5" s="355"/>
      <c r="F5" s="355"/>
      <c r="G5" s="355"/>
      <c r="H5" s="355"/>
      <c r="I5" s="355"/>
      <c r="J5" s="355"/>
      <c r="K5" s="355"/>
    </row>
    <row r="6" spans="2:11" ht="18.75">
      <c r="B6" s="3">
        <v>2</v>
      </c>
      <c r="C6" s="355" t="s">
        <v>47</v>
      </c>
      <c r="D6" s="355"/>
      <c r="E6" s="355"/>
      <c r="F6" s="355"/>
      <c r="G6" s="355"/>
      <c r="H6" s="355"/>
      <c r="I6" s="355"/>
      <c r="J6" s="355"/>
      <c r="K6" s="355"/>
    </row>
    <row r="7" spans="2:11" ht="18.75">
      <c r="B7" s="3">
        <v>3</v>
      </c>
      <c r="C7" s="355" t="s">
        <v>48</v>
      </c>
      <c r="D7" s="355"/>
      <c r="E7" s="355"/>
      <c r="F7" s="355"/>
      <c r="G7" s="355"/>
      <c r="H7" s="355"/>
      <c r="I7" s="355"/>
      <c r="J7" s="355"/>
      <c r="K7" s="355"/>
    </row>
    <row r="8" spans="2:11" ht="18.75">
      <c r="B8" s="3">
        <v>4</v>
      </c>
      <c r="C8" s="355" t="s">
        <v>49</v>
      </c>
      <c r="D8" s="355"/>
      <c r="E8" s="355"/>
      <c r="F8" s="355"/>
      <c r="G8" s="355"/>
      <c r="H8" s="355"/>
      <c r="I8" s="355"/>
      <c r="J8" s="355"/>
      <c r="K8" s="355"/>
    </row>
    <row r="9" spans="2:11" ht="18.75">
      <c r="B9" s="3">
        <v>5</v>
      </c>
      <c r="C9" s="355" t="s">
        <v>50</v>
      </c>
      <c r="D9" s="355"/>
      <c r="E9" s="355"/>
      <c r="F9" s="355"/>
      <c r="G9" s="355"/>
      <c r="H9" s="355"/>
      <c r="I9" s="355"/>
      <c r="J9" s="355"/>
      <c r="K9" s="355"/>
    </row>
    <row r="10" spans="2:11" ht="18.75">
      <c r="B10" s="3">
        <v>6</v>
      </c>
      <c r="C10" s="355" t="s">
        <v>51</v>
      </c>
      <c r="D10" s="355"/>
      <c r="E10" s="355"/>
      <c r="F10" s="355"/>
      <c r="G10" s="355"/>
      <c r="H10" s="355"/>
      <c r="I10" s="355"/>
      <c r="J10" s="355"/>
      <c r="K10" s="355"/>
    </row>
    <row r="11" spans="2:11" ht="18.75">
      <c r="B11" s="3">
        <v>7</v>
      </c>
      <c r="C11" s="355" t="s">
        <v>52</v>
      </c>
      <c r="D11" s="355"/>
      <c r="E11" s="355"/>
      <c r="F11" s="355"/>
      <c r="G11" s="355"/>
      <c r="H11" s="355"/>
      <c r="I11" s="355"/>
      <c r="J11" s="355"/>
      <c r="K11" s="355"/>
    </row>
    <row r="12" spans="2:11" ht="18.75">
      <c r="B12" s="3">
        <v>8</v>
      </c>
      <c r="C12" s="355" t="s">
        <v>53</v>
      </c>
      <c r="D12" s="355"/>
      <c r="E12" s="355"/>
      <c r="F12" s="355"/>
      <c r="G12" s="355"/>
      <c r="H12" s="355"/>
      <c r="I12" s="355"/>
      <c r="J12" s="355"/>
      <c r="K12" s="355"/>
    </row>
    <row r="13" spans="2:11" ht="18.75">
      <c r="B13" s="3"/>
      <c r="C13" s="356" t="s">
        <v>54</v>
      </c>
      <c r="D13" s="356"/>
      <c r="E13" s="356"/>
      <c r="F13" s="356"/>
      <c r="G13" s="356"/>
      <c r="H13" s="356"/>
      <c r="I13" s="356"/>
      <c r="J13" s="356"/>
      <c r="K13" s="356"/>
    </row>
    <row r="14" spans="2:11" ht="18.75">
      <c r="B14" s="3">
        <v>1</v>
      </c>
      <c r="C14" s="355" t="s">
        <v>55</v>
      </c>
      <c r="D14" s="355"/>
      <c r="E14" s="355"/>
      <c r="F14" s="355"/>
      <c r="G14" s="355"/>
      <c r="H14" s="355"/>
      <c r="I14" s="355"/>
      <c r="J14" s="355"/>
      <c r="K14" s="355"/>
    </row>
    <row r="15" spans="2:11" ht="18.75">
      <c r="B15" s="3">
        <v>2</v>
      </c>
      <c r="C15" s="355" t="s">
        <v>56</v>
      </c>
      <c r="D15" s="355"/>
      <c r="E15" s="355"/>
      <c r="F15" s="355"/>
      <c r="G15" s="355"/>
      <c r="H15" s="355"/>
      <c r="I15" s="355"/>
      <c r="J15" s="355"/>
      <c r="K15" s="355"/>
    </row>
    <row r="16" spans="2:11" ht="18.75">
      <c r="B16" s="3"/>
      <c r="C16" s="356" t="s">
        <v>57</v>
      </c>
      <c r="D16" s="356"/>
      <c r="E16" s="356"/>
      <c r="F16" s="356"/>
      <c r="G16" s="356"/>
      <c r="H16" s="356"/>
      <c r="I16" s="356"/>
      <c r="J16" s="356"/>
      <c r="K16" s="356"/>
    </row>
    <row r="17" spans="2:11" ht="18.75">
      <c r="B17" s="3">
        <v>1</v>
      </c>
      <c r="C17" s="355" t="s">
        <v>58</v>
      </c>
      <c r="D17" s="355"/>
      <c r="E17" s="355"/>
      <c r="F17" s="355"/>
      <c r="G17" s="355"/>
      <c r="H17" s="355"/>
      <c r="I17" s="355"/>
      <c r="J17" s="355"/>
      <c r="K17" s="355"/>
    </row>
    <row r="18" spans="2:11" ht="18.75">
      <c r="B18" s="3">
        <v>2</v>
      </c>
      <c r="C18" s="355" t="s">
        <v>59</v>
      </c>
      <c r="D18" s="355"/>
      <c r="E18" s="355"/>
      <c r="F18" s="355"/>
      <c r="G18" s="355"/>
      <c r="H18" s="355"/>
      <c r="I18" s="355"/>
      <c r="J18" s="355"/>
      <c r="K18" s="355"/>
    </row>
    <row r="19" spans="2:11" ht="18.75">
      <c r="B19" s="3">
        <v>3</v>
      </c>
      <c r="C19" s="355" t="s">
        <v>60</v>
      </c>
      <c r="D19" s="355"/>
      <c r="E19" s="355"/>
      <c r="F19" s="355"/>
      <c r="G19" s="355"/>
      <c r="H19" s="355"/>
      <c r="I19" s="355"/>
      <c r="J19" s="355"/>
      <c r="K19" s="355"/>
    </row>
    <row r="20" spans="2:11" ht="18.75">
      <c r="B20" s="3"/>
      <c r="C20" s="356" t="s">
        <v>61</v>
      </c>
      <c r="D20" s="356"/>
      <c r="E20" s="356"/>
      <c r="F20" s="356"/>
      <c r="G20" s="356"/>
      <c r="H20" s="356"/>
      <c r="I20" s="356"/>
      <c r="J20" s="356"/>
      <c r="K20" s="356"/>
    </row>
    <row r="21" spans="2:11" ht="18.75">
      <c r="B21" s="3">
        <v>1</v>
      </c>
      <c r="C21" s="355" t="s">
        <v>63</v>
      </c>
      <c r="D21" s="355"/>
      <c r="E21" s="355"/>
      <c r="F21" s="355"/>
      <c r="G21" s="355"/>
      <c r="H21" s="355"/>
      <c r="I21" s="355"/>
      <c r="J21" s="355"/>
      <c r="K21" s="355"/>
    </row>
    <row r="22" spans="2:11" ht="18.75">
      <c r="B22" s="3">
        <v>2</v>
      </c>
      <c r="C22" s="355" t="s">
        <v>62</v>
      </c>
      <c r="D22" s="356"/>
      <c r="E22" s="356"/>
      <c r="F22" s="356"/>
      <c r="G22" s="356"/>
      <c r="H22" s="356"/>
      <c r="I22" s="356"/>
      <c r="J22" s="356"/>
      <c r="K22" s="356"/>
    </row>
    <row r="23" spans="2:11" ht="18.75">
      <c r="B23" s="12"/>
      <c r="C23" s="357"/>
      <c r="D23" s="357"/>
      <c r="E23" s="357"/>
      <c r="F23" s="357"/>
      <c r="G23" s="357"/>
      <c r="H23" s="357"/>
      <c r="I23" s="357"/>
      <c r="J23" s="357"/>
      <c r="K23" s="357"/>
    </row>
  </sheetData>
  <sheetProtection/>
  <mergeCells count="22">
    <mergeCell ref="C16:K16"/>
    <mergeCell ref="C17:K17"/>
    <mergeCell ref="B1:K1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C13:K13"/>
    <mergeCell ref="C14:K14"/>
    <mergeCell ref="C15:K15"/>
    <mergeCell ref="C22:K22"/>
    <mergeCell ref="C23:K23"/>
    <mergeCell ref="C18:K18"/>
    <mergeCell ref="C19:K19"/>
    <mergeCell ref="C20:K20"/>
    <mergeCell ref="C21:K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3" sqref="F13:F19"/>
    </sheetView>
  </sheetViews>
  <sheetFormatPr defaultColWidth="9.140625" defaultRowHeight="12.75"/>
  <cols>
    <col min="1" max="1" width="20.8515625" style="0" customWidth="1"/>
    <col min="2" max="2" width="9.57421875" style="0" customWidth="1"/>
    <col min="3" max="3" width="9.421875" style="0" customWidth="1"/>
    <col min="4" max="4" width="8.8515625" style="0" customWidth="1"/>
    <col min="5" max="6" width="10.421875" style="0" customWidth="1"/>
    <col min="8" max="8" width="46.28125" style="0" customWidth="1"/>
  </cols>
  <sheetData>
    <row r="1" spans="1:8" ht="43.5" customHeight="1" thickBot="1">
      <c r="A1" s="338" t="s">
        <v>294</v>
      </c>
      <c r="B1" s="338"/>
      <c r="C1" s="338"/>
      <c r="D1" s="338"/>
      <c r="E1" s="338"/>
      <c r="F1" s="338"/>
      <c r="G1" s="338"/>
      <c r="H1" s="338"/>
    </row>
    <row r="2" spans="1:8" ht="13.5" thickBot="1">
      <c r="A2" s="360" t="s">
        <v>258</v>
      </c>
      <c r="B2" s="362" t="s">
        <v>259</v>
      </c>
      <c r="C2" s="363"/>
      <c r="D2" s="362" t="s">
        <v>260</v>
      </c>
      <c r="E2" s="363"/>
      <c r="F2" s="362" t="s">
        <v>261</v>
      </c>
      <c r="G2" s="363"/>
      <c r="H2" s="360" t="s">
        <v>262</v>
      </c>
    </row>
    <row r="3" spans="1:8" ht="39" thickBot="1">
      <c r="A3" s="361"/>
      <c r="B3" s="259" t="s">
        <v>263</v>
      </c>
      <c r="C3" s="259" t="s">
        <v>264</v>
      </c>
      <c r="D3" s="259" t="s">
        <v>263</v>
      </c>
      <c r="E3" s="259" t="s">
        <v>264</v>
      </c>
      <c r="F3" s="259" t="s">
        <v>263</v>
      </c>
      <c r="G3" s="259" t="s">
        <v>264</v>
      </c>
      <c r="H3" s="361"/>
    </row>
    <row r="4" spans="1:8" ht="26.25" thickBot="1">
      <c r="A4" s="260" t="s">
        <v>0</v>
      </c>
      <c r="B4" s="261">
        <v>2106</v>
      </c>
      <c r="C4" s="261">
        <v>1404</v>
      </c>
      <c r="D4" s="261">
        <v>2181</v>
      </c>
      <c r="E4" s="261">
        <v>1404</v>
      </c>
      <c r="F4" s="262" t="s">
        <v>265</v>
      </c>
      <c r="G4" s="262" t="s">
        <v>265</v>
      </c>
      <c r="H4" s="263" t="s">
        <v>265</v>
      </c>
    </row>
    <row r="5" spans="1:8" ht="12.75">
      <c r="A5" s="369" t="s">
        <v>84</v>
      </c>
      <c r="B5" s="364">
        <v>1027</v>
      </c>
      <c r="C5" s="364">
        <v>684</v>
      </c>
      <c r="D5" s="364">
        <v>732</v>
      </c>
      <c r="E5" s="364">
        <v>488</v>
      </c>
      <c r="F5" s="364">
        <v>295</v>
      </c>
      <c r="G5" s="364">
        <v>196</v>
      </c>
      <c r="H5" s="366" t="s">
        <v>275</v>
      </c>
    </row>
    <row r="6" spans="1:8" ht="12.75">
      <c r="A6" s="370"/>
      <c r="B6" s="365"/>
      <c r="C6" s="365"/>
      <c r="D6" s="365"/>
      <c r="E6" s="365"/>
      <c r="F6" s="365"/>
      <c r="G6" s="365"/>
      <c r="H6" s="367"/>
    </row>
    <row r="7" spans="1:8" ht="12.75">
      <c r="A7" s="370"/>
      <c r="B7" s="365"/>
      <c r="C7" s="365"/>
      <c r="D7" s="365"/>
      <c r="E7" s="365"/>
      <c r="F7" s="365"/>
      <c r="G7" s="365"/>
      <c r="H7" s="367"/>
    </row>
    <row r="8" spans="1:8" ht="45" customHeight="1" thickBot="1">
      <c r="A8" s="371"/>
      <c r="B8" s="372"/>
      <c r="C8" s="372"/>
      <c r="D8" s="372"/>
      <c r="E8" s="372"/>
      <c r="F8" s="372"/>
      <c r="G8" s="372"/>
      <c r="H8" s="368"/>
    </row>
    <row r="9" spans="1:8" ht="12.75">
      <c r="A9" s="369" t="s">
        <v>85</v>
      </c>
      <c r="B9" s="364">
        <v>258</v>
      </c>
      <c r="C9" s="364">
        <v>178</v>
      </c>
      <c r="D9" s="364">
        <v>144</v>
      </c>
      <c r="E9" s="364">
        <v>96</v>
      </c>
      <c r="F9" s="364">
        <v>114</v>
      </c>
      <c r="G9" s="364">
        <v>76</v>
      </c>
      <c r="H9" s="366" t="s">
        <v>276</v>
      </c>
    </row>
    <row r="10" spans="1:8" ht="12.75">
      <c r="A10" s="370"/>
      <c r="B10" s="365"/>
      <c r="C10" s="365"/>
      <c r="D10" s="365"/>
      <c r="E10" s="365"/>
      <c r="F10" s="365"/>
      <c r="G10" s="365"/>
      <c r="H10" s="367"/>
    </row>
    <row r="11" spans="1:8" ht="12.75">
      <c r="A11" s="370"/>
      <c r="B11" s="365"/>
      <c r="C11" s="365"/>
      <c r="D11" s="365"/>
      <c r="E11" s="365"/>
      <c r="F11" s="365"/>
      <c r="G11" s="365"/>
      <c r="H11" s="367"/>
    </row>
    <row r="12" spans="1:8" ht="2.25" customHeight="1" thickBot="1">
      <c r="A12" s="370"/>
      <c r="B12" s="365"/>
      <c r="C12" s="365"/>
      <c r="D12" s="365"/>
      <c r="E12" s="365"/>
      <c r="F12" s="365"/>
      <c r="G12" s="365"/>
      <c r="H12" s="368"/>
    </row>
    <row r="13" spans="1:8" ht="12.75">
      <c r="A13" s="369" t="s">
        <v>86</v>
      </c>
      <c r="B13" s="364">
        <v>969</v>
      </c>
      <c r="C13" s="364">
        <v>646</v>
      </c>
      <c r="D13" s="364">
        <v>474</v>
      </c>
      <c r="E13" s="364">
        <v>316</v>
      </c>
      <c r="F13" s="364">
        <v>495</v>
      </c>
      <c r="G13" s="364">
        <v>330</v>
      </c>
      <c r="H13" s="366" t="s">
        <v>277</v>
      </c>
    </row>
    <row r="14" spans="1:8" ht="12.75">
      <c r="A14" s="370"/>
      <c r="B14" s="365"/>
      <c r="C14" s="365"/>
      <c r="D14" s="365"/>
      <c r="E14" s="365"/>
      <c r="F14" s="365"/>
      <c r="G14" s="365"/>
      <c r="H14" s="367"/>
    </row>
    <row r="15" spans="1:8" ht="12.75">
      <c r="A15" s="370"/>
      <c r="B15" s="365"/>
      <c r="C15" s="365"/>
      <c r="D15" s="365"/>
      <c r="E15" s="365"/>
      <c r="F15" s="365"/>
      <c r="G15" s="365"/>
      <c r="H15" s="367"/>
    </row>
    <row r="16" spans="1:8" ht="12.75">
      <c r="A16" s="370"/>
      <c r="B16" s="365"/>
      <c r="C16" s="365"/>
      <c r="D16" s="365"/>
      <c r="E16" s="365"/>
      <c r="F16" s="365"/>
      <c r="G16" s="365"/>
      <c r="H16" s="367"/>
    </row>
    <row r="17" spans="1:8" ht="12.75">
      <c r="A17" s="370"/>
      <c r="B17" s="365"/>
      <c r="C17" s="365"/>
      <c r="D17" s="365"/>
      <c r="E17" s="365"/>
      <c r="F17" s="365"/>
      <c r="G17" s="365"/>
      <c r="H17" s="367"/>
    </row>
    <row r="18" spans="1:8" ht="3.75" customHeight="1">
      <c r="A18" s="370"/>
      <c r="B18" s="365"/>
      <c r="C18" s="365"/>
      <c r="D18" s="365"/>
      <c r="E18" s="365"/>
      <c r="F18" s="365"/>
      <c r="G18" s="365"/>
      <c r="H18" s="367"/>
    </row>
    <row r="19" spans="1:8" ht="12.75" hidden="1">
      <c r="A19" s="370"/>
      <c r="B19" s="365"/>
      <c r="C19" s="365"/>
      <c r="D19" s="365"/>
      <c r="E19" s="365"/>
      <c r="F19" s="365"/>
      <c r="G19" s="365"/>
      <c r="H19" s="367"/>
    </row>
    <row r="20" spans="1:8" ht="42.75" customHeight="1">
      <c r="A20" s="264" t="s">
        <v>6</v>
      </c>
      <c r="B20" s="265">
        <v>2390</v>
      </c>
      <c r="C20" s="265">
        <v>1594</v>
      </c>
      <c r="D20" s="265">
        <v>1890</v>
      </c>
      <c r="E20" s="265">
        <v>1260</v>
      </c>
      <c r="F20" s="265">
        <v>500</v>
      </c>
      <c r="G20" s="265">
        <v>334</v>
      </c>
      <c r="H20" s="265" t="s">
        <v>266</v>
      </c>
    </row>
    <row r="21" spans="1:8" ht="13.5" thickBot="1">
      <c r="A21" s="260" t="s">
        <v>267</v>
      </c>
      <c r="B21" s="266">
        <v>6750</v>
      </c>
      <c r="C21" s="266">
        <v>4500</v>
      </c>
      <c r="D21" s="266">
        <v>5421</v>
      </c>
      <c r="E21" s="266">
        <v>3564</v>
      </c>
      <c r="F21" s="266">
        <v>1404</v>
      </c>
      <c r="G21" s="266">
        <v>936</v>
      </c>
      <c r="H21" s="261"/>
    </row>
    <row r="22" spans="1:8" ht="16.5" customHeight="1">
      <c r="A22" s="373"/>
      <c r="B22" s="374"/>
      <c r="C22" s="374"/>
      <c r="D22" s="374"/>
      <c r="E22" s="374"/>
      <c r="F22" s="374"/>
      <c r="G22" s="374"/>
      <c r="H22" s="374"/>
    </row>
    <row r="23" spans="1:8" ht="15.75">
      <c r="A23" s="267" t="s">
        <v>268</v>
      </c>
      <c r="B23" s="268"/>
      <c r="C23" s="268"/>
      <c r="D23" s="268"/>
      <c r="E23" s="268"/>
      <c r="F23" s="268"/>
      <c r="G23" s="268"/>
      <c r="H23" s="268"/>
    </row>
    <row r="24" spans="1:8" ht="15.75">
      <c r="A24" s="375" t="s">
        <v>269</v>
      </c>
      <c r="B24" s="375"/>
      <c r="C24" s="375"/>
      <c r="D24" s="375"/>
      <c r="E24" s="375"/>
      <c r="F24" s="375"/>
      <c r="G24" s="375"/>
      <c r="H24" s="375"/>
    </row>
    <row r="25" spans="1:8" ht="15.75">
      <c r="A25" s="375" t="s">
        <v>278</v>
      </c>
      <c r="B25" s="375"/>
      <c r="C25" s="375"/>
      <c r="D25" s="375"/>
      <c r="E25" s="375"/>
      <c r="F25" s="375"/>
      <c r="G25" s="375"/>
      <c r="H25" s="375"/>
    </row>
    <row r="26" spans="1:8" ht="15.75">
      <c r="A26" s="376" t="s">
        <v>279</v>
      </c>
      <c r="B26" s="376"/>
      <c r="C26" s="376"/>
      <c r="D26" s="376"/>
      <c r="E26" s="376"/>
      <c r="F26" s="376"/>
      <c r="G26" s="376"/>
      <c r="H26" s="269"/>
    </row>
    <row r="27" spans="1:8" ht="15.75">
      <c r="A27" s="375" t="s">
        <v>270</v>
      </c>
      <c r="B27" s="375"/>
      <c r="C27" s="375"/>
      <c r="D27" s="375"/>
      <c r="E27" s="375"/>
      <c r="F27" s="375"/>
      <c r="G27" s="375"/>
      <c r="H27" s="375"/>
    </row>
    <row r="28" spans="1:8" ht="15.75">
      <c r="A28" s="375" t="s">
        <v>271</v>
      </c>
      <c r="B28" s="375"/>
      <c r="C28" s="375"/>
      <c r="D28" s="375"/>
      <c r="E28" s="375"/>
      <c r="F28" s="375"/>
      <c r="G28" s="375"/>
      <c r="H28" s="375"/>
    </row>
    <row r="29" spans="1:8" ht="15.75">
      <c r="A29" s="375" t="s">
        <v>272</v>
      </c>
      <c r="B29" s="375"/>
      <c r="C29" s="375"/>
      <c r="D29" s="375"/>
      <c r="E29" s="375"/>
      <c r="F29" s="375"/>
      <c r="G29" s="375"/>
      <c r="H29" s="375"/>
    </row>
    <row r="30" spans="1:8" ht="15.75">
      <c r="A30" s="375" t="s">
        <v>273</v>
      </c>
      <c r="B30" s="375"/>
      <c r="C30" s="375"/>
      <c r="D30" s="375"/>
      <c r="E30" s="375"/>
      <c r="F30" s="375"/>
      <c r="G30" s="375"/>
      <c r="H30" s="375"/>
    </row>
    <row r="31" spans="1:8" ht="15.75">
      <c r="A31" s="375" t="s">
        <v>274</v>
      </c>
      <c r="B31" s="375"/>
      <c r="C31" s="375"/>
      <c r="D31" s="375"/>
      <c r="E31" s="375"/>
      <c r="F31" s="375"/>
      <c r="G31" s="375"/>
      <c r="H31" s="375"/>
    </row>
    <row r="32" spans="1:8" ht="15.75">
      <c r="A32" s="375" t="s">
        <v>280</v>
      </c>
      <c r="B32" s="375"/>
      <c r="C32" s="375"/>
      <c r="D32" s="375"/>
      <c r="E32" s="375"/>
      <c r="F32" s="375"/>
      <c r="G32" s="375"/>
      <c r="H32" s="375"/>
    </row>
    <row r="33" spans="1:8" ht="15.75">
      <c r="A33" s="376"/>
      <c r="B33" s="376"/>
      <c r="C33" s="376"/>
      <c r="D33" s="376"/>
      <c r="E33" s="376"/>
      <c r="F33" s="376"/>
      <c r="G33" s="376"/>
      <c r="H33" s="376"/>
    </row>
    <row r="34" spans="1:8" ht="15.75">
      <c r="A34" s="375" t="s">
        <v>281</v>
      </c>
      <c r="B34" s="375"/>
      <c r="C34" s="375"/>
      <c r="D34" s="375"/>
      <c r="E34" s="375"/>
      <c r="F34" s="375"/>
      <c r="G34" s="375"/>
      <c r="H34" s="375"/>
    </row>
    <row r="35" spans="1:8" ht="15">
      <c r="A35" s="268"/>
      <c r="B35" s="268"/>
      <c r="C35" s="268"/>
      <c r="D35" s="268"/>
      <c r="E35" s="268"/>
      <c r="F35" s="268"/>
      <c r="G35" s="268"/>
      <c r="H35" s="268"/>
    </row>
  </sheetData>
  <sheetProtection/>
  <mergeCells count="42">
    <mergeCell ref="A34:H34"/>
    <mergeCell ref="A26:G26"/>
    <mergeCell ref="A28:H28"/>
    <mergeCell ref="A29:H29"/>
    <mergeCell ref="A30:H30"/>
    <mergeCell ref="A31:H31"/>
    <mergeCell ref="A32:H32"/>
    <mergeCell ref="A33:H33"/>
    <mergeCell ref="G13:G19"/>
    <mergeCell ref="H13:H19"/>
    <mergeCell ref="A22:H22"/>
    <mergeCell ref="A24:H24"/>
    <mergeCell ref="A25:H25"/>
    <mergeCell ref="A27:H27"/>
    <mergeCell ref="A13:A19"/>
    <mergeCell ref="B13:B19"/>
    <mergeCell ref="C13:C19"/>
    <mergeCell ref="D13:D19"/>
    <mergeCell ref="E13:E19"/>
    <mergeCell ref="F13:F19"/>
    <mergeCell ref="G5:G8"/>
    <mergeCell ref="H5:H8"/>
    <mergeCell ref="A9:A12"/>
    <mergeCell ref="B9:B12"/>
    <mergeCell ref="C9:C12"/>
    <mergeCell ref="D9:D12"/>
    <mergeCell ref="E9:E12"/>
    <mergeCell ref="F9:F12"/>
    <mergeCell ref="G9:G12"/>
    <mergeCell ref="H9:H12"/>
    <mergeCell ref="A5:A8"/>
    <mergeCell ref="B5:B8"/>
    <mergeCell ref="C5:C8"/>
    <mergeCell ref="D5:D8"/>
    <mergeCell ref="E5:E8"/>
    <mergeCell ref="F5:F8"/>
    <mergeCell ref="A1:H1"/>
    <mergeCell ref="A2:A3"/>
    <mergeCell ref="B2:C2"/>
    <mergeCell ref="D2:E2"/>
    <mergeCell ref="F2:G2"/>
    <mergeCell ref="H2:H3"/>
  </mergeCells>
  <printOptions/>
  <pageMargins left="0.5511811023622047" right="0.5511811023622047" top="0.3937007874015748" bottom="0.3937007874015748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2016-12-09T11:05:27Z</cp:lastPrinted>
  <dcterms:created xsi:type="dcterms:W3CDTF">1996-10-08T23:32:33Z</dcterms:created>
  <dcterms:modified xsi:type="dcterms:W3CDTF">2017-10-12T06:50:20Z</dcterms:modified>
  <cp:category/>
  <cp:version/>
  <cp:contentType/>
  <cp:contentStatus/>
</cp:coreProperties>
</file>