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титул" sheetId="1" r:id="rId1"/>
    <sheet name="сводные данные" sheetId="2" r:id="rId2"/>
    <sheet name="заочное" sheetId="3" r:id="rId3"/>
    <sheet name="кабинеты " sheetId="4" r:id="rId4"/>
    <sheet name="пояснительная записка" sheetId="5" r:id="rId5"/>
  </sheets>
  <definedNames>
    <definedName name="_xlnm.Print_Area" localSheetId="2">'заочное'!$A$1:$U$78</definedName>
  </definedNames>
  <calcPr fullCalcOnLoad="1"/>
</workbook>
</file>

<file path=xl/sharedStrings.xml><?xml version="1.0" encoding="utf-8"?>
<sst xmlns="http://schemas.openxmlformats.org/spreadsheetml/2006/main" count="325" uniqueCount="252">
  <si>
    <t>Общеобразовательный цикл</t>
  </si>
  <si>
    <t>ОГСЭ.00</t>
  </si>
  <si>
    <t>ОГСЭ.01</t>
  </si>
  <si>
    <t>ЕН.00</t>
  </si>
  <si>
    <t>ЕН.01</t>
  </si>
  <si>
    <t>П.00</t>
  </si>
  <si>
    <t>ПМ.00</t>
  </si>
  <si>
    <t>Профессиональные модули</t>
  </si>
  <si>
    <t>ПМ.01</t>
  </si>
  <si>
    <t>МДК.01.01</t>
  </si>
  <si>
    <t>Всего</t>
  </si>
  <si>
    <t>Государственная (итоговая) аттестация</t>
  </si>
  <si>
    <t>1.1. Дипломный проект (работа)</t>
  </si>
  <si>
    <t>Иностранный язык</t>
  </si>
  <si>
    <t>Физическая культура</t>
  </si>
  <si>
    <t>ОБЖ</t>
  </si>
  <si>
    <t>Математика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</si>
  <si>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</si>
  <si>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</si>
  <si>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</si>
  <si>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</si>
  <si>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</si>
  <si>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</si>
  <si>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</si>
  <si>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</si>
  <si>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</si>
  <si>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Правовое обеспечение профессиональной деятельности</t>
  </si>
  <si>
    <t>Безопасность жизнедеятельности</t>
  </si>
  <si>
    <t>ПМ.02</t>
  </si>
  <si>
    <t>МДК.02.01</t>
  </si>
  <si>
    <t>МДК.02.02</t>
  </si>
  <si>
    <t>ПМ.03</t>
  </si>
  <si>
    <t>МДК.03.01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</si>
  <si>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</si>
  <si>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</si>
  <si>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</si>
  <si>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</si>
  <si>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</si>
  <si>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</si>
  <si>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</si>
  <si>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</si>
  <si>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</si>
  <si>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</si>
  <si>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</si>
  <si>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</si>
  <si>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</si>
  <si>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</si>
  <si>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</si>
  <si>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</si>
  <si>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</si>
  <si>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</si>
  <si>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</si>
  <si>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</si>
  <si>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</si>
  <si>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</si>
  <si>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</si>
  <si>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</si>
  <si>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</si>
  <si>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</si>
  <si>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</si>
  <si>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 xml:space="preserve">Квалификация: 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</si>
  <si>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</si>
  <si>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</si>
  <si>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</si>
  <si>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</si>
  <si>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</si>
  <si>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</si>
  <si>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</si>
  <si>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</si>
  <si>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</si>
  <si>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</si>
  <si>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Менеджмент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</si>
  <si>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</si>
  <si>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</si>
  <si>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</si>
  <si>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</si>
  <si>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</si>
  <si>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</si>
  <si>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</si>
  <si>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</si>
  <si>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</si>
  <si>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</si>
  <si>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</si>
  <si>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</si>
  <si>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</si>
  <si>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</si>
  <si>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</si>
  <si>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</si>
  <si>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</si>
  <si>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</si>
  <si>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</si>
  <si>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</si>
  <si>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</si>
  <si>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</si>
  <si>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</si>
  <si>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УП.01</t>
  </si>
  <si>
    <t>ПП.01</t>
  </si>
  <si>
    <t>УП.02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</si>
  <si>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</si>
  <si>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</si>
  <si>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</si>
  <si>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</si>
  <si>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</si>
  <si>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</si>
  <si>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</si>
  <si>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</si>
  <si>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</si>
  <si>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</si>
  <si>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</si>
  <si>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</si>
  <si>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</si>
  <si>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</si>
  <si>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</si>
  <si>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</si>
  <si>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</si>
  <si>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</si>
  <si>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</si>
  <si>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</si>
  <si>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</si>
  <si>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</si>
  <si>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</si>
  <si>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</si>
  <si>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</si>
  <si>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Защита дипломного проекта (работы) с 15.06 по 28.06 (всего 2 нед.)</t>
  </si>
  <si>
    <t>Э (л)</t>
  </si>
  <si>
    <t>д/з (з)</t>
  </si>
  <si>
    <t>д/з (л)</t>
  </si>
  <si>
    <t>Э(л)</t>
  </si>
  <si>
    <t>Обзор. устан. занятия</t>
  </si>
  <si>
    <t xml:space="preserve">Консультации на каждого обучающегося по 4 часа в год </t>
  </si>
  <si>
    <t xml:space="preserve">1. Программа углубленной подготовки </t>
  </si>
  <si>
    <t>Выполнение дипломного проекта (работы) с 18.05 по 14.06 (всего 4 нед.)</t>
  </si>
  <si>
    <t>28 недель</t>
  </si>
  <si>
    <t xml:space="preserve">4. Перечень кабинетов, лабораторий, мастерских и др. для подготовки специальности СПО </t>
  </si>
  <si>
    <t>учитель физической культуры</t>
  </si>
  <si>
    <t xml:space="preserve"> Анатомия</t>
  </si>
  <si>
    <t>Физиология с основами биохимии</t>
  </si>
  <si>
    <t>Гигиенические основы физического воспитания</t>
  </si>
  <si>
    <t>Основы врачебного контроля, лечебной физической культуры</t>
  </si>
  <si>
    <t>Основы биомеханики</t>
  </si>
  <si>
    <t>Базовые и новые виды физкультурно-здоровительной деятельности с методикой тренировки</t>
  </si>
  <si>
    <t>ОП.09</t>
  </si>
  <si>
    <t>ОП.10</t>
  </si>
  <si>
    <t>Теория и история  физической культуры</t>
  </si>
  <si>
    <t>ОП.11</t>
  </si>
  <si>
    <t>ОП.12</t>
  </si>
  <si>
    <t>ОП.13</t>
  </si>
  <si>
    <t>Материально-техническое обеспечение физической культуры</t>
  </si>
  <si>
    <t>ОП.14</t>
  </si>
  <si>
    <t>Основы учебно-исследовательской деятельности</t>
  </si>
  <si>
    <t>Преподавание физической культуры по основным общеобразовательным  программам</t>
  </si>
  <si>
    <t>Методика обучения предмету "Физическая культура"</t>
  </si>
  <si>
    <t xml:space="preserve">Организация и проведение внеурочной работы и занятий по программам дополнительного образования в области физической культуры </t>
  </si>
  <si>
    <t>Методика внеурочной работы и дополнительного образования в области физической культуры</t>
  </si>
  <si>
    <t>Методическое обеспечение  процесса физического воспитания</t>
  </si>
  <si>
    <t xml:space="preserve"> Теоретические и прикладные аспекты методической работы учителя физической культуры</t>
  </si>
  <si>
    <t>профильная практика (УМК)</t>
  </si>
  <si>
    <t>ПДП</t>
  </si>
  <si>
    <t>ГИА</t>
  </si>
  <si>
    <t>Преддипломнная практика</t>
  </si>
  <si>
    <t>Государственная итоговая аттестация</t>
  </si>
  <si>
    <t xml:space="preserve"> </t>
  </si>
  <si>
    <t>Организация оздоровительной работы с детьми</t>
  </si>
  <si>
    <t>учебная практика (показательные уроки)</t>
  </si>
  <si>
    <t>профильная практика (пробные уроки)</t>
  </si>
  <si>
    <t xml:space="preserve">36 часов </t>
  </si>
  <si>
    <t>учебная практика</t>
  </si>
  <si>
    <t>ПП.02</t>
  </si>
  <si>
    <t>профильная практика</t>
  </si>
  <si>
    <t>учебная практика (составление УМК)</t>
  </si>
  <si>
    <t>36 недель</t>
  </si>
  <si>
    <t>Э (л-3)</t>
  </si>
  <si>
    <t>д/з (л,з)</t>
  </si>
  <si>
    <t>КЭ          (4-л)</t>
  </si>
  <si>
    <t>Э (л-4)</t>
  </si>
  <si>
    <t>д/з (4-л)</t>
  </si>
  <si>
    <t>КЭ (5-з)</t>
  </si>
  <si>
    <t>КЭ  (5-л)</t>
  </si>
  <si>
    <t>Э (л-2,3; з-4,5)</t>
  </si>
  <si>
    <t>д/з (4-л)(5-з)</t>
  </si>
  <si>
    <t>д/з (3-л)</t>
  </si>
  <si>
    <t xml:space="preserve"> программы подготовки специалистов среднего звена</t>
  </si>
  <si>
    <t xml:space="preserve">   образовательного учреждения Ростовской области</t>
  </si>
  <si>
    <t xml:space="preserve">                                                             государственного бюджетного профессионального                                                                 </t>
  </si>
  <si>
    <t xml:space="preserve"> "Вешенский педагогический колледж им. М.А.Шолохова"</t>
  </si>
  <si>
    <t>49.02.01 Физическая культура</t>
  </si>
  <si>
    <t>образования:  гуманитарный</t>
  </si>
  <si>
    <t>ОУД.00</t>
  </si>
  <si>
    <t>Базовые общеобразовательные дисциплины(общие)</t>
  </si>
  <si>
    <t>ОУД.01</t>
  </si>
  <si>
    <t>ОУД.02</t>
  </si>
  <si>
    <t>ОУД.03</t>
  </si>
  <si>
    <t>ОУД.04</t>
  </si>
  <si>
    <t>Базовые общеобразовательные дисциплины (по выбору)</t>
  </si>
  <si>
    <t xml:space="preserve">Информатика  </t>
  </si>
  <si>
    <t>ОУД.05</t>
  </si>
  <si>
    <t>Естествознание</t>
  </si>
  <si>
    <t>ОУД.06</t>
  </si>
  <si>
    <t>География</t>
  </si>
  <si>
    <t>Профильные общеобразовательные дисциплины (общие)</t>
  </si>
  <si>
    <t>Русский язык и литература</t>
  </si>
  <si>
    <t>Э(л, р/я, лит.)</t>
  </si>
  <si>
    <t>Профильные общеобразовательные дисциплины (по выбору)</t>
  </si>
  <si>
    <t>Обществознание( вкл.обществознание и право)</t>
  </si>
  <si>
    <t>2.2 План учебного процесса (  программа подготовки специалистов среднего звена)</t>
  </si>
  <si>
    <t>72 часа</t>
  </si>
  <si>
    <t>108 часов</t>
  </si>
  <si>
    <t xml:space="preserve">36 часов (поход ИМЛ) </t>
  </si>
  <si>
    <t xml:space="preserve">108 часов (лет. пед) </t>
  </si>
  <si>
    <t>72 часа (внекл</t>
  </si>
  <si>
    <t>Цикл</t>
  </si>
  <si>
    <t>Количество часов в учебном плане</t>
  </si>
  <si>
    <t>Инвариантная часть</t>
  </si>
  <si>
    <t>Вариативная часть</t>
  </si>
  <si>
    <t xml:space="preserve">Использование часов вариативной части </t>
  </si>
  <si>
    <t>Макс. учебная нагрузка</t>
  </si>
  <si>
    <t>Обязат. учебная нагрузка</t>
  </si>
  <si>
    <t xml:space="preserve"> -</t>
  </si>
  <si>
    <t xml:space="preserve">Добавлено на предметы инвариантной части учебного плана: 72/48
Введены учебные дисциплины:
 «Экологические основы природопользования» 51/34
</t>
  </si>
  <si>
    <t>ИТОГО</t>
  </si>
  <si>
    <t xml:space="preserve">Добавлено на предметы инвариантной части учебного плана:78/25
Введены учебные дисциплины:
«Русский язык и культура речи» 87/66;
«Мировая художественная культура» 65/44;
«Основы экономики» 58/44;
«История казачества» 58/44
</t>
  </si>
  <si>
    <t xml:space="preserve">Добавлено на предметы инвариантной части учебного плана: 519/355
Введены учебные дисциплины:
 «Менеджмент» 54/36
«Теоретико-методические основы оздоровительной физической культуры» 57/38
«Основы учебно-исследовательской деятельности» 48/32
</t>
  </si>
  <si>
    <t xml:space="preserve"> Добавлено на профессиональные модули инвариантной части учебного плана 239/165                                                    Введены ПМ и МДК:                                                       "МДК 02.02 Организация и проведение внеурочной работы по туризму"102/68  </t>
  </si>
  <si>
    <t>СОГЛАСОВАНО:</t>
  </si>
  <si>
    <t>Председатели предметно-цикловых комиссий</t>
  </si>
  <si>
    <t>Филологических дисциплин _________________________________________ /Кочетова К.С../</t>
  </si>
  <si>
    <t>Иностранных языков _______________________________________________ /Григоренко Г.И../</t>
  </si>
  <si>
    <t>Математических и естественнонаучных дисциплин_______________________ /Говоровская Т.А./</t>
  </si>
  <si>
    <t xml:space="preserve">Музыки и музыкального воспитания ___________________________________/Хорошева З.Я./  </t>
  </si>
  <si>
    <t>Технологии и ИЗО _________________________________________________ / Ермакова С.М../</t>
  </si>
  <si>
    <t>Психолого-педагогических дисциплин ______________________________/Холоднова И.В../</t>
  </si>
  <si>
    <t>Общественных дисциплин __________________________________________/Каргин С.В./</t>
  </si>
  <si>
    <t>Физического воспитания _____________________________________________/Бесхлебнов В.А./</t>
  </si>
  <si>
    <t xml:space="preserve">Заместитель директора по учебно-методической работе: _______________ /Родимова Н.Ю/. </t>
  </si>
  <si>
    <t xml:space="preserve">       </t>
  </si>
  <si>
    <t>Формы промежуточной аттестации</t>
  </si>
  <si>
    <t>Экзамены</t>
  </si>
  <si>
    <t>Зачеты, дифференцированные зачеты</t>
  </si>
  <si>
    <t xml:space="preserve">В программе подготовки специалистов среднего звена по специальности Физическая культура  вариативная часть распределена следующим образом: </t>
  </si>
  <si>
    <t>Информатика и ИКТ в профессиональной деятельности</t>
  </si>
  <si>
    <t>Директор ГБПОУ РО "ВПК им. М.А. Шолохова"</t>
  </si>
  <si>
    <t>_______________ А.Н.Полумеева</t>
  </si>
  <si>
    <t>"15" сентября 2017 г.</t>
  </si>
  <si>
    <t>Э(4)</t>
  </si>
  <si>
    <t>д/з(4)</t>
  </si>
  <si>
    <t>д/з (4)(4,5-з)</t>
  </si>
  <si>
    <t>к/р(3)</t>
  </si>
  <si>
    <t>к/р(4)</t>
  </si>
  <si>
    <t>д/з (3)</t>
  </si>
  <si>
    <t>к/р(3,4)</t>
  </si>
  <si>
    <t>ОП.00</t>
  </si>
  <si>
    <t>д/з (4)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</si>
</sst>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1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0" fillId="33" borderId="16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16" fillId="33" borderId="15" xfId="0" applyFont="1" applyFill="1" applyBorder="1" applyAlignment="1">
      <alignment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1" fillId="35" borderId="18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6" fillId="33" borderId="16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5" fillId="33" borderId="24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1" fillId="37" borderId="18" xfId="0" applyFont="1" applyFill="1" applyBorder="1" applyAlignment="1">
      <alignment horizontal="center" vertical="center" wrapText="1"/>
    </xf>
    <xf numFmtId="0" fontId="69" fillId="37" borderId="15" xfId="0" applyFont="1" applyFill="1" applyBorder="1" applyAlignment="1">
      <alignment horizontal="center" vertical="center" wrapText="1"/>
    </xf>
    <xf numFmtId="0" fontId="70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18" fillId="34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wrapText="1"/>
    </xf>
    <xf numFmtId="0" fontId="17" fillId="36" borderId="13" xfId="0" applyFont="1" applyFill="1" applyBorder="1" applyAlignment="1">
      <alignment wrapText="1"/>
    </xf>
    <xf numFmtId="0" fontId="18" fillId="36" borderId="13" xfId="0" applyFont="1" applyFill="1" applyBorder="1" applyAlignment="1">
      <alignment wrapText="1"/>
    </xf>
    <xf numFmtId="0" fontId="20" fillId="37" borderId="15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vertical="center" wrapText="1"/>
    </xf>
    <xf numFmtId="0" fontId="20" fillId="38" borderId="15" xfId="0" applyFont="1" applyFill="1" applyBorder="1" applyAlignment="1">
      <alignment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20" fillId="38" borderId="16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0" fillId="36" borderId="15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vertical="center" wrapText="1"/>
    </xf>
    <xf numFmtId="0" fontId="20" fillId="39" borderId="15" xfId="0" applyFont="1" applyFill="1" applyBorder="1" applyAlignment="1">
      <alignment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8" fillId="33" borderId="1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0" fontId="28" fillId="0" borderId="29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24" fillId="0" borderId="0" xfId="0" applyFont="1" applyAlignment="1">
      <alignment/>
    </xf>
    <xf numFmtId="0" fontId="5" fillId="34" borderId="35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7" borderId="3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4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7" fillId="0" borderId="3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8" fillId="34" borderId="31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vertical="center" textRotation="90" wrapText="1"/>
    </xf>
    <xf numFmtId="0" fontId="17" fillId="0" borderId="31" xfId="0" applyFont="1" applyBorder="1" applyAlignment="1">
      <alignment vertical="center" textRotation="90" wrapText="1"/>
    </xf>
    <xf numFmtId="0" fontId="17" fillId="0" borderId="11" xfId="0" applyFont="1" applyBorder="1" applyAlignment="1">
      <alignment vertical="center" textRotation="90" wrapText="1"/>
    </xf>
    <xf numFmtId="0" fontId="23" fillId="0" borderId="4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justify" vertical="top" wrapText="1"/>
    </xf>
    <xf numFmtId="0" fontId="28" fillId="0" borderId="3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27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13</xdr:col>
      <xdr:colOff>600075</xdr:colOff>
      <xdr:row>27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252" t="6242" r="6242" b="8294"/>
        <a:stretch>
          <a:fillRect/>
        </a:stretch>
      </xdr:blipFill>
      <xdr:spPr>
        <a:xfrm>
          <a:off x="0" y="19050"/>
          <a:ext cx="85248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view="pageBreakPreview" zoomScaleSheetLayoutView="100" zoomScalePageLayoutView="0" workbookViewId="0" topLeftCell="A7">
      <selection activeCell="P14" sqref="P14"/>
    </sheetView>
  </sheetViews>
  <sheetFormatPr defaultColWidth="9.140625" defaultRowHeight="12.75"/>
  <sheetData>
    <row r="1" spans="12:14" ht="15.75">
      <c r="L1" s="172" t="s">
        <v>37</v>
      </c>
      <c r="M1" s="172"/>
      <c r="N1" s="172"/>
    </row>
    <row r="2" spans="8:14" ht="15.75">
      <c r="H2" s="172" t="s">
        <v>240</v>
      </c>
      <c r="I2" s="172"/>
      <c r="J2" s="172"/>
      <c r="K2" s="172"/>
      <c r="L2" s="172"/>
      <c r="M2" s="172"/>
      <c r="N2" s="172"/>
    </row>
    <row r="3" spans="9:14" ht="15.75">
      <c r="I3" s="173" t="s">
        <v>241</v>
      </c>
      <c r="J3" s="173"/>
      <c r="K3" s="173"/>
      <c r="L3" s="173"/>
      <c r="M3" s="173"/>
      <c r="N3" s="173"/>
    </row>
    <row r="4" spans="9:14" ht="15.75">
      <c r="I4" s="5" t="s">
        <v>234</v>
      </c>
      <c r="J4" s="5" t="s">
        <v>161</v>
      </c>
      <c r="K4" s="174" t="s">
        <v>242</v>
      </c>
      <c r="L4" s="174"/>
      <c r="M4" s="174"/>
      <c r="N4" s="174"/>
    </row>
    <row r="5" spans="12:14" ht="15.75">
      <c r="L5" s="179"/>
      <c r="M5" s="179"/>
      <c r="N5" s="179"/>
    </row>
    <row r="6" ht="15.75">
      <c r="N6" s="4"/>
    </row>
    <row r="7" ht="15.75">
      <c r="N7" s="4"/>
    </row>
    <row r="8" ht="15.75">
      <c r="N8" s="4"/>
    </row>
    <row r="10" spans="3:9" ht="23.25">
      <c r="C10" s="5"/>
      <c r="D10" s="6"/>
      <c r="E10" s="7"/>
      <c r="F10" s="6"/>
      <c r="G10" s="8" t="s">
        <v>38</v>
      </c>
      <c r="H10" s="5"/>
      <c r="I10" s="5"/>
    </row>
    <row r="11" spans="3:9" ht="23.25">
      <c r="C11" s="5"/>
      <c r="D11" s="6"/>
      <c r="E11" s="7"/>
      <c r="F11" s="6"/>
      <c r="G11" s="8"/>
      <c r="H11" s="5"/>
      <c r="I11" s="5"/>
    </row>
    <row r="12" spans="3:14" ht="18">
      <c r="C12" s="177" t="s">
        <v>181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9"/>
    </row>
    <row r="13" spans="3:14" ht="18">
      <c r="C13" s="175" t="s">
        <v>183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0"/>
    </row>
    <row r="14" spans="3:14" ht="18">
      <c r="C14" s="175" t="s">
        <v>182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0"/>
    </row>
    <row r="15" spans="3:14" ht="18">
      <c r="C15" s="175" t="s">
        <v>184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0"/>
    </row>
    <row r="16" spans="3:14" ht="18">
      <c r="C16" s="175" t="s">
        <v>185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0"/>
    </row>
    <row r="17" spans="3:14" ht="18">
      <c r="C17" s="175" t="s">
        <v>41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0"/>
    </row>
    <row r="18" spans="6:9" ht="15.75">
      <c r="F18" s="178" t="s">
        <v>101</v>
      </c>
      <c r="G18" s="178"/>
      <c r="H18" s="178"/>
      <c r="I18" s="178"/>
    </row>
    <row r="22" spans="8:13" ht="15.75">
      <c r="H22" s="176" t="s">
        <v>60</v>
      </c>
      <c r="I22" s="176"/>
      <c r="J22" s="176"/>
      <c r="K22" s="176"/>
      <c r="L22" s="176"/>
      <c r="M22" s="176"/>
    </row>
    <row r="23" spans="8:13" ht="15.75">
      <c r="H23" s="180" t="s">
        <v>134</v>
      </c>
      <c r="I23" s="180"/>
      <c r="J23" s="180"/>
      <c r="K23" s="180"/>
      <c r="L23" s="180"/>
      <c r="M23" s="180"/>
    </row>
    <row r="24" spans="8:13" ht="15.75">
      <c r="H24" s="176" t="s">
        <v>72</v>
      </c>
      <c r="I24" s="176"/>
      <c r="J24" s="176"/>
      <c r="K24" s="176"/>
      <c r="L24" s="176"/>
      <c r="M24" s="176"/>
    </row>
    <row r="25" spans="8:14" ht="15.75">
      <c r="H25" s="176" t="s">
        <v>73</v>
      </c>
      <c r="I25" s="176"/>
      <c r="J25" s="176"/>
      <c r="K25" s="176"/>
      <c r="L25" s="176"/>
      <c r="M25" s="176"/>
      <c r="N25" s="176"/>
    </row>
    <row r="26" spans="8:13" ht="15.75">
      <c r="H26" s="180" t="s">
        <v>39</v>
      </c>
      <c r="I26" s="176"/>
      <c r="J26" s="176"/>
      <c r="K26" s="176"/>
      <c r="L26" s="176"/>
      <c r="M26" s="176"/>
    </row>
    <row r="27" spans="8:14" ht="15.75">
      <c r="H27" s="176" t="s">
        <v>40</v>
      </c>
      <c r="I27" s="176"/>
      <c r="J27" s="176"/>
      <c r="K27" s="176"/>
      <c r="L27" s="176"/>
      <c r="M27" s="176"/>
      <c r="N27" s="11"/>
    </row>
    <row r="28" spans="8:13" ht="15.75">
      <c r="H28" s="176" t="s">
        <v>186</v>
      </c>
      <c r="I28" s="176"/>
      <c r="J28" s="176"/>
      <c r="K28" s="176"/>
      <c r="L28" s="176"/>
      <c r="M28" s="176"/>
    </row>
    <row r="29" spans="9:13" ht="12.75">
      <c r="I29" s="12"/>
      <c r="J29" s="12"/>
      <c r="K29" s="12"/>
      <c r="L29" s="12"/>
      <c r="M29" s="12"/>
    </row>
  </sheetData>
  <sheetProtection/>
  <mergeCells count="19">
    <mergeCell ref="H23:M23"/>
    <mergeCell ref="H28:M28"/>
    <mergeCell ref="H24:M24"/>
    <mergeCell ref="H25:N25"/>
    <mergeCell ref="H26:M26"/>
    <mergeCell ref="H27:M27"/>
    <mergeCell ref="H22:M22"/>
    <mergeCell ref="H2:N2"/>
    <mergeCell ref="C12:M12"/>
    <mergeCell ref="C13:M13"/>
    <mergeCell ref="C15:M15"/>
    <mergeCell ref="F18:I18"/>
    <mergeCell ref="L5:N5"/>
    <mergeCell ref="L1:N1"/>
    <mergeCell ref="I3:N3"/>
    <mergeCell ref="K4:N4"/>
    <mergeCell ref="C14:M14"/>
    <mergeCell ref="C16:M16"/>
    <mergeCell ref="C17:M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187" t="s">
        <v>114</v>
      </c>
      <c r="B1" s="187"/>
      <c r="C1" s="187"/>
      <c r="D1" s="187"/>
      <c r="E1" s="187"/>
      <c r="F1" s="187"/>
      <c r="G1" s="187"/>
      <c r="H1" s="187"/>
      <c r="I1" s="187"/>
    </row>
    <row r="2" ht="13.5" thickBot="1"/>
    <row r="3" spans="1:9" ht="36" customHeight="1">
      <c r="A3" s="188" t="s">
        <v>33</v>
      </c>
      <c r="B3" s="181" t="s">
        <v>118</v>
      </c>
      <c r="C3" s="182"/>
      <c r="D3" s="188" t="s">
        <v>107</v>
      </c>
      <c r="E3" s="181" t="s">
        <v>117</v>
      </c>
      <c r="F3" s="182"/>
      <c r="G3" s="188" t="s">
        <v>115</v>
      </c>
      <c r="H3" s="188" t="s">
        <v>108</v>
      </c>
      <c r="I3" s="188" t="s">
        <v>116</v>
      </c>
    </row>
    <row r="4" spans="1:9" ht="1.5" customHeight="1" thickBot="1">
      <c r="A4" s="189"/>
      <c r="B4" s="183"/>
      <c r="C4" s="184"/>
      <c r="D4" s="189"/>
      <c r="E4" s="185"/>
      <c r="F4" s="186"/>
      <c r="G4" s="189"/>
      <c r="H4" s="189"/>
      <c r="I4" s="189"/>
    </row>
    <row r="5" spans="1:9" ht="32.25" customHeight="1" thickBot="1">
      <c r="A5" s="189"/>
      <c r="B5" s="185"/>
      <c r="C5" s="186"/>
      <c r="D5" s="189"/>
      <c r="E5" s="191" t="s">
        <v>109</v>
      </c>
      <c r="F5" s="191" t="s">
        <v>110</v>
      </c>
      <c r="G5" s="189"/>
      <c r="H5" s="189"/>
      <c r="I5" s="189"/>
    </row>
    <row r="6" spans="1:9" ht="18" customHeight="1" thickBot="1">
      <c r="A6" s="190"/>
      <c r="B6" s="16" t="s">
        <v>111</v>
      </c>
      <c r="C6" s="16" t="s">
        <v>112</v>
      </c>
      <c r="D6" s="190"/>
      <c r="E6" s="192"/>
      <c r="F6" s="192"/>
      <c r="G6" s="190"/>
      <c r="H6" s="190"/>
      <c r="I6" s="190"/>
    </row>
    <row r="7" spans="1:9" ht="16.5" thickBot="1">
      <c r="A7" s="17">
        <v>1</v>
      </c>
      <c r="B7" s="18">
        <v>5</v>
      </c>
      <c r="C7" s="18">
        <v>160</v>
      </c>
      <c r="D7" s="18" t="s">
        <v>121</v>
      </c>
      <c r="E7" s="18"/>
      <c r="F7" s="18"/>
      <c r="G7" s="18"/>
      <c r="H7" s="18">
        <v>9</v>
      </c>
      <c r="I7" s="18">
        <v>52</v>
      </c>
    </row>
    <row r="8" spans="1:9" ht="16.5" thickBot="1">
      <c r="A8" s="17">
        <v>2</v>
      </c>
      <c r="B8" s="18">
        <v>5</v>
      </c>
      <c r="C8" s="18">
        <v>160</v>
      </c>
      <c r="D8" s="18" t="s">
        <v>121</v>
      </c>
      <c r="E8" s="18"/>
      <c r="F8" s="18"/>
      <c r="G8" s="18"/>
      <c r="H8" s="18">
        <v>9</v>
      </c>
      <c r="I8" s="18">
        <v>52</v>
      </c>
    </row>
    <row r="9" spans="1:9" ht="16.5" thickBot="1">
      <c r="A9" s="17">
        <v>3</v>
      </c>
      <c r="B9" s="18">
        <v>5</v>
      </c>
      <c r="C9" s="18">
        <v>160</v>
      </c>
      <c r="D9" s="18" t="s">
        <v>121</v>
      </c>
      <c r="E9" s="18"/>
      <c r="F9" s="18"/>
      <c r="G9" s="18"/>
      <c r="H9" s="18">
        <v>9</v>
      </c>
      <c r="I9" s="18">
        <v>52</v>
      </c>
    </row>
    <row r="10" spans="1:9" ht="16.5" thickBot="1">
      <c r="A10" s="17">
        <v>4</v>
      </c>
      <c r="B10" s="18">
        <v>5</v>
      </c>
      <c r="C10" s="18">
        <v>160</v>
      </c>
      <c r="D10" s="18" t="s">
        <v>121</v>
      </c>
      <c r="E10" s="18"/>
      <c r="F10" s="18"/>
      <c r="G10" s="18"/>
      <c r="H10" s="18">
        <v>9</v>
      </c>
      <c r="I10" s="18">
        <v>52</v>
      </c>
    </row>
    <row r="11" spans="1:9" ht="16.5" thickBot="1">
      <c r="A11" s="17">
        <v>5</v>
      </c>
      <c r="B11" s="18">
        <v>5</v>
      </c>
      <c r="C11" s="18">
        <v>160</v>
      </c>
      <c r="D11" s="18" t="s">
        <v>132</v>
      </c>
      <c r="E11" s="18">
        <v>4</v>
      </c>
      <c r="F11" s="18">
        <v>4</v>
      </c>
      <c r="G11" s="18">
        <v>2</v>
      </c>
      <c r="H11" s="18"/>
      <c r="I11" s="18">
        <v>43</v>
      </c>
    </row>
    <row r="12" spans="1:9" ht="16.5" thickBot="1">
      <c r="A12" s="17" t="s">
        <v>113</v>
      </c>
      <c r="B12" s="18">
        <f>SUM(B7:B11)</f>
        <v>25</v>
      </c>
      <c r="C12" s="18">
        <f>SUM(C7:C11)</f>
        <v>800</v>
      </c>
      <c r="D12" s="18">
        <v>180</v>
      </c>
      <c r="E12" s="18">
        <v>4</v>
      </c>
      <c r="F12" s="18">
        <v>4</v>
      </c>
      <c r="G12" s="18">
        <v>2</v>
      </c>
      <c r="H12" s="18">
        <v>36</v>
      </c>
      <c r="I12" s="18">
        <f>SUM(I7:I11)</f>
        <v>251</v>
      </c>
    </row>
    <row r="14" ht="12.75">
      <c r="G14" s="5" t="s">
        <v>119</v>
      </c>
    </row>
    <row r="15" ht="12.75">
      <c r="G15" s="5" t="s">
        <v>120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84" zoomScaleNormal="87" zoomScaleSheetLayoutView="84" workbookViewId="0" topLeftCell="A40">
      <selection activeCell="J47" sqref="J47"/>
    </sheetView>
  </sheetViews>
  <sheetFormatPr defaultColWidth="9.140625" defaultRowHeight="12.75"/>
  <cols>
    <col min="1" max="1" width="12.7109375" style="0" customWidth="1"/>
    <col min="2" max="2" width="29.7109375" style="0" customWidth="1"/>
    <col min="3" max="3" width="8.8515625" style="0" customWidth="1"/>
    <col min="4" max="4" width="6.57421875" style="0" customWidth="1"/>
    <col min="5" max="5" width="7.57421875" style="0" customWidth="1"/>
    <col min="6" max="6" width="6.7109375" style="0" customWidth="1"/>
    <col min="7" max="7" width="7.28125" style="0" customWidth="1"/>
    <col min="8" max="8" width="6.421875" style="0" customWidth="1"/>
    <col min="9" max="9" width="7.00390625" style="0" customWidth="1"/>
    <col min="10" max="10" width="5.421875" style="0" customWidth="1"/>
    <col min="11" max="11" width="5.7109375" style="0" customWidth="1"/>
    <col min="12" max="12" width="6.7109375" style="36" customWidth="1"/>
    <col min="13" max="13" width="7.00390625" style="36" customWidth="1"/>
    <col min="14" max="14" width="6.28125" style="40" customWidth="1"/>
    <col min="15" max="15" width="6.57421875" style="40" customWidth="1"/>
    <col min="16" max="16" width="6.421875" style="36" customWidth="1"/>
    <col min="17" max="17" width="6.8515625" style="36" customWidth="1"/>
    <col min="18" max="18" width="7.140625" style="87" customWidth="1"/>
    <col min="19" max="19" width="7.57421875" style="87" customWidth="1"/>
    <col min="20" max="20" width="7.421875" style="92" customWidth="1"/>
    <col min="21" max="21" width="7.8515625" style="92" customWidth="1"/>
  </cols>
  <sheetData>
    <row r="1" spans="1:21" ht="23.25" customHeight="1" thickBot="1">
      <c r="A1" s="193" t="s">
        <v>204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42.75" customHeight="1" thickBot="1">
      <c r="A2" s="240"/>
      <c r="B2" s="240"/>
      <c r="C2" s="206" t="s">
        <v>235</v>
      </c>
      <c r="D2" s="207"/>
      <c r="E2" s="207"/>
      <c r="F2" s="208" t="s">
        <v>74</v>
      </c>
      <c r="G2" s="208"/>
      <c r="H2" s="243" t="s">
        <v>75</v>
      </c>
      <c r="I2" s="243"/>
      <c r="J2" s="243"/>
      <c r="K2" s="244"/>
      <c r="L2" s="219" t="s">
        <v>99</v>
      </c>
      <c r="M2" s="220"/>
      <c r="N2" s="220"/>
      <c r="O2" s="220"/>
      <c r="P2" s="220"/>
      <c r="Q2" s="220"/>
      <c r="R2" s="220"/>
      <c r="S2" s="220"/>
      <c r="T2" s="220"/>
      <c r="U2" s="220"/>
    </row>
    <row r="3" spans="1:21" ht="18.75" customHeight="1" thickBot="1">
      <c r="A3" s="241"/>
      <c r="B3" s="241"/>
      <c r="C3" s="209" t="s">
        <v>236</v>
      </c>
      <c r="D3" s="209" t="s">
        <v>80</v>
      </c>
      <c r="E3" s="209" t="s">
        <v>237</v>
      </c>
      <c r="F3" s="209" t="s">
        <v>77</v>
      </c>
      <c r="G3" s="209" t="s">
        <v>78</v>
      </c>
      <c r="H3" s="234" t="s">
        <v>10</v>
      </c>
      <c r="I3" s="237" t="s">
        <v>76</v>
      </c>
      <c r="J3" s="238"/>
      <c r="K3" s="239"/>
      <c r="L3" s="224" t="s">
        <v>100</v>
      </c>
      <c r="M3" s="225"/>
      <c r="N3" s="232" t="s">
        <v>101</v>
      </c>
      <c r="O3" s="233"/>
      <c r="P3" s="224" t="s">
        <v>102</v>
      </c>
      <c r="Q3" s="225"/>
      <c r="R3" s="226" t="s">
        <v>103</v>
      </c>
      <c r="S3" s="227"/>
      <c r="T3" s="224" t="s">
        <v>104</v>
      </c>
      <c r="U3" s="225"/>
    </row>
    <row r="4" spans="1:21" ht="43.5" customHeight="1">
      <c r="A4" s="241"/>
      <c r="B4" s="241"/>
      <c r="C4" s="209"/>
      <c r="D4" s="209"/>
      <c r="E4" s="209"/>
      <c r="F4" s="209"/>
      <c r="G4" s="209"/>
      <c r="H4" s="235"/>
      <c r="I4" s="228" t="s">
        <v>98</v>
      </c>
      <c r="J4" s="234" t="s">
        <v>79</v>
      </c>
      <c r="K4" s="234" t="s">
        <v>80</v>
      </c>
      <c r="L4" s="221" t="s">
        <v>122</v>
      </c>
      <c r="M4" s="221" t="s">
        <v>105</v>
      </c>
      <c r="N4" s="222" t="s">
        <v>122</v>
      </c>
      <c r="O4" s="222" t="s">
        <v>105</v>
      </c>
      <c r="P4" s="221" t="s">
        <v>122</v>
      </c>
      <c r="Q4" s="221" t="s">
        <v>105</v>
      </c>
      <c r="R4" s="230" t="s">
        <v>122</v>
      </c>
      <c r="S4" s="230" t="s">
        <v>105</v>
      </c>
      <c r="T4" s="217" t="s">
        <v>128</v>
      </c>
      <c r="U4" s="217" t="s">
        <v>105</v>
      </c>
    </row>
    <row r="5" spans="1:21" ht="42" customHeight="1" thickBot="1">
      <c r="A5" s="242"/>
      <c r="B5" s="242"/>
      <c r="C5" s="209"/>
      <c r="D5" s="209"/>
      <c r="E5" s="209"/>
      <c r="F5" s="209"/>
      <c r="G5" s="209"/>
      <c r="H5" s="236"/>
      <c r="I5" s="229"/>
      <c r="J5" s="236"/>
      <c r="K5" s="236"/>
      <c r="L5" s="218"/>
      <c r="M5" s="218"/>
      <c r="N5" s="223"/>
      <c r="O5" s="223"/>
      <c r="P5" s="218"/>
      <c r="Q5" s="218"/>
      <c r="R5" s="231"/>
      <c r="S5" s="231"/>
      <c r="T5" s="218"/>
      <c r="U5" s="218"/>
    </row>
    <row r="6" spans="1:21" ht="16.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8</v>
      </c>
      <c r="G6" s="15">
        <v>9</v>
      </c>
      <c r="H6" s="15">
        <v>11</v>
      </c>
      <c r="I6" s="15">
        <v>12</v>
      </c>
      <c r="J6" s="15">
        <v>13</v>
      </c>
      <c r="K6" s="15">
        <v>14</v>
      </c>
      <c r="L6" s="29">
        <v>15</v>
      </c>
      <c r="M6" s="30">
        <v>16</v>
      </c>
      <c r="N6" s="37">
        <v>18</v>
      </c>
      <c r="O6" s="37">
        <v>19</v>
      </c>
      <c r="P6" s="30">
        <v>21</v>
      </c>
      <c r="Q6" s="30">
        <v>22</v>
      </c>
      <c r="R6" s="82">
        <v>24</v>
      </c>
      <c r="S6" s="82">
        <v>25</v>
      </c>
      <c r="T6" s="88">
        <v>27</v>
      </c>
      <c r="U6" s="88">
        <v>28</v>
      </c>
    </row>
    <row r="7" spans="1:21" ht="16.5" thickBot="1">
      <c r="A7" s="167"/>
      <c r="B7" s="167"/>
      <c r="C7" s="167"/>
      <c r="D7" s="167"/>
      <c r="E7" s="167"/>
      <c r="F7" s="167">
        <f aca="true" t="shared" si="0" ref="F7:K7">SUM(F8,F23,F34,F39)</f>
        <v>7236</v>
      </c>
      <c r="G7" s="167">
        <f t="shared" si="0"/>
        <v>6434</v>
      </c>
      <c r="H7" s="167">
        <f t="shared" si="0"/>
        <v>802</v>
      </c>
      <c r="I7" s="167">
        <f t="shared" si="0"/>
        <v>430</v>
      </c>
      <c r="J7" s="167">
        <f t="shared" si="0"/>
        <v>370</v>
      </c>
      <c r="K7" s="167">
        <f t="shared" si="0"/>
        <v>0</v>
      </c>
      <c r="L7" s="168"/>
      <c r="M7" s="168"/>
      <c r="N7" s="169"/>
      <c r="O7" s="169"/>
      <c r="P7" s="168"/>
      <c r="Q7" s="168"/>
      <c r="R7" s="170"/>
      <c r="S7" s="170"/>
      <c r="T7" s="171"/>
      <c r="U7" s="171"/>
    </row>
    <row r="8" spans="1:21" s="5" customFormat="1" ht="47.25" customHeight="1" thickBot="1">
      <c r="A8" s="41" t="s">
        <v>81</v>
      </c>
      <c r="B8" s="28" t="s">
        <v>0</v>
      </c>
      <c r="C8" s="42"/>
      <c r="D8" s="42"/>
      <c r="E8" s="42"/>
      <c r="F8" s="42">
        <f>SUM(F9,F18)</f>
        <v>2106</v>
      </c>
      <c r="G8" s="42">
        <f>SUM(G9,G18)</f>
        <v>1946</v>
      </c>
      <c r="H8" s="42">
        <f>SUM(H9,H18)</f>
        <v>160</v>
      </c>
      <c r="I8" s="42">
        <f>SUM(I9,I18)</f>
        <v>90</v>
      </c>
      <c r="J8" s="42">
        <f>SUM(J9,J18)</f>
        <v>70</v>
      </c>
      <c r="K8" s="42"/>
      <c r="L8" s="46" t="s">
        <v>161</v>
      </c>
      <c r="M8" s="31" t="s">
        <v>161</v>
      </c>
      <c r="N8" s="103"/>
      <c r="O8" s="103"/>
      <c r="P8" s="31"/>
      <c r="Q8" s="31"/>
      <c r="R8" s="119"/>
      <c r="S8" s="119"/>
      <c r="T8" s="125"/>
      <c r="U8" s="125"/>
    </row>
    <row r="9" spans="1:21" s="135" customFormat="1" ht="46.5" customHeight="1" thickBot="1">
      <c r="A9" s="130" t="s">
        <v>187</v>
      </c>
      <c r="B9" s="131" t="s">
        <v>188</v>
      </c>
      <c r="C9" s="132"/>
      <c r="D9" s="132"/>
      <c r="E9" s="132"/>
      <c r="F9" s="132">
        <f>SUM(F10:F14)</f>
        <v>1188</v>
      </c>
      <c r="G9" s="132">
        <f>SUM(G10:G14)</f>
        <v>1099</v>
      </c>
      <c r="H9" s="132">
        <f>SUM(H10:H14)</f>
        <v>89</v>
      </c>
      <c r="I9" s="132">
        <f>SUM(I10:I14)</f>
        <v>38</v>
      </c>
      <c r="J9" s="132">
        <f>SUM(J10:J14)</f>
        <v>51</v>
      </c>
      <c r="K9" s="132"/>
      <c r="L9" s="136" t="s">
        <v>161</v>
      </c>
      <c r="M9" s="132" t="s">
        <v>161</v>
      </c>
      <c r="N9" s="132"/>
      <c r="O9" s="132"/>
      <c r="P9" s="132"/>
      <c r="Q9" s="132"/>
      <c r="R9" s="132"/>
      <c r="S9" s="132"/>
      <c r="T9" s="132"/>
      <c r="U9" s="132"/>
    </row>
    <row r="10" spans="1:21" s="24" customFormat="1" ht="27.75" customHeight="1" thickBot="1">
      <c r="A10" s="25" t="s">
        <v>189</v>
      </c>
      <c r="B10" s="26" t="s">
        <v>13</v>
      </c>
      <c r="C10" s="20"/>
      <c r="D10" s="20"/>
      <c r="E10" s="20" t="s">
        <v>126</v>
      </c>
      <c r="F10" s="20">
        <v>170</v>
      </c>
      <c r="G10" s="20">
        <v>158</v>
      </c>
      <c r="H10" s="20">
        <v>12</v>
      </c>
      <c r="I10" s="20"/>
      <c r="J10" s="43">
        <v>12</v>
      </c>
      <c r="K10" s="20"/>
      <c r="L10" s="34"/>
      <c r="M10" s="35">
        <v>12</v>
      </c>
      <c r="N10" s="39"/>
      <c r="O10" s="39"/>
      <c r="P10" s="35"/>
      <c r="Q10" s="35"/>
      <c r="R10" s="85"/>
      <c r="S10" s="85"/>
      <c r="T10" s="91"/>
      <c r="U10" s="91"/>
    </row>
    <row r="11" spans="1:21" s="24" customFormat="1" ht="34.5" customHeight="1" thickBot="1">
      <c r="A11" s="104" t="s">
        <v>190</v>
      </c>
      <c r="B11" s="105" t="s">
        <v>16</v>
      </c>
      <c r="C11" s="44" t="s">
        <v>124</v>
      </c>
      <c r="D11" s="71"/>
      <c r="E11" s="20"/>
      <c r="F11" s="44">
        <v>216</v>
      </c>
      <c r="G11" s="44">
        <v>198</v>
      </c>
      <c r="H11" s="44">
        <v>18</v>
      </c>
      <c r="I11" s="44">
        <v>12</v>
      </c>
      <c r="J11" s="44">
        <v>6</v>
      </c>
      <c r="K11" s="45"/>
      <c r="L11" s="34">
        <v>12</v>
      </c>
      <c r="M11" s="35">
        <v>6</v>
      </c>
      <c r="N11" s="39"/>
      <c r="O11" s="39"/>
      <c r="P11" s="35"/>
      <c r="Q11" s="35"/>
      <c r="R11" s="85"/>
      <c r="S11" s="85"/>
      <c r="T11" s="91"/>
      <c r="U11" s="91"/>
    </row>
    <row r="12" spans="1:21" s="24" customFormat="1" ht="19.5" customHeight="1" thickBot="1">
      <c r="A12" s="25" t="s">
        <v>191</v>
      </c>
      <c r="B12" s="26" t="s">
        <v>14</v>
      </c>
      <c r="C12" s="20"/>
      <c r="D12" s="20"/>
      <c r="E12" s="20" t="s">
        <v>125</v>
      </c>
      <c r="F12" s="20">
        <v>346</v>
      </c>
      <c r="G12" s="20">
        <v>336</v>
      </c>
      <c r="H12" s="20">
        <v>10</v>
      </c>
      <c r="I12" s="20">
        <v>2</v>
      </c>
      <c r="J12" s="20">
        <v>8</v>
      </c>
      <c r="K12" s="20"/>
      <c r="L12" s="34">
        <v>2</v>
      </c>
      <c r="M12" s="35">
        <v>8</v>
      </c>
      <c r="N12" s="39"/>
      <c r="O12" s="39"/>
      <c r="P12" s="35"/>
      <c r="Q12" s="35"/>
      <c r="R12" s="85"/>
      <c r="S12" s="85"/>
      <c r="T12" s="91"/>
      <c r="U12" s="91"/>
    </row>
    <row r="13" spans="1:21" s="24" customFormat="1" ht="33" customHeight="1" thickBot="1">
      <c r="A13" s="25" t="s">
        <v>192</v>
      </c>
      <c r="B13" s="26" t="s">
        <v>15</v>
      </c>
      <c r="C13" s="20"/>
      <c r="D13" s="20"/>
      <c r="E13" s="20" t="s">
        <v>126</v>
      </c>
      <c r="F13" s="20">
        <v>100</v>
      </c>
      <c r="G13" s="20">
        <v>90</v>
      </c>
      <c r="H13" s="20">
        <v>10</v>
      </c>
      <c r="I13" s="20">
        <v>6</v>
      </c>
      <c r="J13" s="20">
        <v>4</v>
      </c>
      <c r="K13" s="20"/>
      <c r="L13" s="34">
        <v>6</v>
      </c>
      <c r="M13" s="35">
        <v>4</v>
      </c>
      <c r="N13" s="39"/>
      <c r="O13" s="39"/>
      <c r="P13" s="35"/>
      <c r="Q13" s="35"/>
      <c r="R13" s="85"/>
      <c r="S13" s="85"/>
      <c r="T13" s="91"/>
      <c r="U13" s="91"/>
    </row>
    <row r="14" spans="1:21" s="24" customFormat="1" ht="54" customHeight="1" thickBot="1">
      <c r="A14" s="25"/>
      <c r="B14" s="28" t="s">
        <v>193</v>
      </c>
      <c r="C14" s="42"/>
      <c r="D14" s="42"/>
      <c r="E14" s="42"/>
      <c r="F14" s="81">
        <f>SUM(F15:F17)</f>
        <v>356</v>
      </c>
      <c r="G14" s="81">
        <f>SUM(G15:G17)</f>
        <v>317</v>
      </c>
      <c r="H14" s="81">
        <f>SUM(H15:H17)</f>
        <v>39</v>
      </c>
      <c r="I14" s="81">
        <f>SUM(I15:I17)</f>
        <v>18</v>
      </c>
      <c r="J14" s="81">
        <f>SUM(J15:J17)</f>
        <v>21</v>
      </c>
      <c r="K14" s="106"/>
      <c r="L14" s="107" t="s">
        <v>161</v>
      </c>
      <c r="M14" s="108" t="s">
        <v>161</v>
      </c>
      <c r="N14" s="109"/>
      <c r="O14" s="109"/>
      <c r="P14" s="108"/>
      <c r="Q14" s="108"/>
      <c r="R14" s="120"/>
      <c r="S14" s="85"/>
      <c r="T14" s="91"/>
      <c r="U14" s="91"/>
    </row>
    <row r="15" spans="1:21" s="24" customFormat="1" ht="29.25" customHeight="1" thickBot="1">
      <c r="A15" s="25" t="s">
        <v>192</v>
      </c>
      <c r="B15" s="26" t="s">
        <v>194</v>
      </c>
      <c r="C15" s="20"/>
      <c r="D15" s="20"/>
      <c r="E15" s="71" t="s">
        <v>126</v>
      </c>
      <c r="F15" s="44">
        <v>108</v>
      </c>
      <c r="G15" s="44">
        <v>94</v>
      </c>
      <c r="H15" s="44">
        <v>14</v>
      </c>
      <c r="I15" s="44">
        <v>2</v>
      </c>
      <c r="J15" s="44">
        <v>12</v>
      </c>
      <c r="K15" s="45"/>
      <c r="L15" s="34">
        <v>2</v>
      </c>
      <c r="M15" s="35">
        <v>12</v>
      </c>
      <c r="N15" s="39"/>
      <c r="O15" s="39"/>
      <c r="P15" s="35"/>
      <c r="Q15" s="35"/>
      <c r="R15" s="85"/>
      <c r="S15" s="85"/>
      <c r="T15" s="91"/>
      <c r="U15" s="91"/>
    </row>
    <row r="16" spans="1:21" s="24" customFormat="1" ht="32.25" customHeight="1" thickBot="1">
      <c r="A16" s="65" t="s">
        <v>195</v>
      </c>
      <c r="B16" s="66" t="s">
        <v>196</v>
      </c>
      <c r="C16" s="76"/>
      <c r="D16" s="76"/>
      <c r="E16" s="76" t="s">
        <v>126</v>
      </c>
      <c r="F16" s="76">
        <v>172</v>
      </c>
      <c r="G16" s="76">
        <v>157</v>
      </c>
      <c r="H16" s="76">
        <v>15</v>
      </c>
      <c r="I16" s="76">
        <v>9</v>
      </c>
      <c r="J16" s="76">
        <v>6</v>
      </c>
      <c r="K16" s="76"/>
      <c r="L16" s="111">
        <v>9</v>
      </c>
      <c r="M16" s="112">
        <v>6</v>
      </c>
      <c r="N16" s="113"/>
      <c r="O16" s="113"/>
      <c r="P16" s="112"/>
      <c r="Q16" s="112"/>
      <c r="R16" s="121"/>
      <c r="S16" s="121"/>
      <c r="T16" s="126"/>
      <c r="U16" s="126"/>
    </row>
    <row r="17" spans="1:21" s="24" customFormat="1" ht="33" customHeight="1" thickBot="1">
      <c r="A17" s="114" t="s">
        <v>197</v>
      </c>
      <c r="B17" s="114" t="s">
        <v>198</v>
      </c>
      <c r="C17" s="71"/>
      <c r="D17" s="71"/>
      <c r="E17" s="71" t="s">
        <v>125</v>
      </c>
      <c r="F17" s="71">
        <v>76</v>
      </c>
      <c r="G17" s="71">
        <v>66</v>
      </c>
      <c r="H17" s="71">
        <v>10</v>
      </c>
      <c r="I17" s="71">
        <v>7</v>
      </c>
      <c r="J17" s="71">
        <v>3</v>
      </c>
      <c r="K17" s="71"/>
      <c r="L17" s="70">
        <v>7</v>
      </c>
      <c r="M17" s="70">
        <v>3</v>
      </c>
      <c r="N17" s="68"/>
      <c r="O17" s="68"/>
      <c r="P17" s="70"/>
      <c r="Q17" s="70"/>
      <c r="R17" s="122"/>
      <c r="S17" s="122"/>
      <c r="T17" s="127"/>
      <c r="U17" s="127"/>
    </row>
    <row r="18" spans="1:21" s="135" customFormat="1" ht="54.75" customHeight="1" thickBot="1">
      <c r="A18" s="130" t="s">
        <v>161</v>
      </c>
      <c r="B18" s="131" t="s">
        <v>199</v>
      </c>
      <c r="C18" s="132"/>
      <c r="D18" s="132"/>
      <c r="E18" s="132"/>
      <c r="F18" s="132">
        <f>SUM(F19:F21)</f>
        <v>918</v>
      </c>
      <c r="G18" s="132">
        <f>SUM(G19:G21)</f>
        <v>847</v>
      </c>
      <c r="H18" s="132">
        <f>SUM(H19:H21)</f>
        <v>71</v>
      </c>
      <c r="I18" s="132">
        <f>SUM(I19:I21)</f>
        <v>52</v>
      </c>
      <c r="J18" s="132">
        <f>SUM(J19:J21)</f>
        <v>19</v>
      </c>
      <c r="K18" s="132"/>
      <c r="L18" s="136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24" customFormat="1" ht="45" customHeight="1" thickBot="1">
      <c r="A19" s="25" t="s">
        <v>189</v>
      </c>
      <c r="B19" s="26" t="s">
        <v>200</v>
      </c>
      <c r="C19" s="110" t="s">
        <v>201</v>
      </c>
      <c r="D19" s="20"/>
      <c r="E19" s="20"/>
      <c r="F19" s="20">
        <v>448</v>
      </c>
      <c r="G19" s="20">
        <v>412</v>
      </c>
      <c r="H19" s="20">
        <v>36</v>
      </c>
      <c r="I19" s="20">
        <v>24</v>
      </c>
      <c r="J19" s="20">
        <v>12</v>
      </c>
      <c r="K19" s="19"/>
      <c r="L19" s="34">
        <v>24</v>
      </c>
      <c r="M19" s="35">
        <v>12</v>
      </c>
      <c r="N19" s="39"/>
      <c r="O19" s="39"/>
      <c r="P19" s="35"/>
      <c r="Q19" s="35"/>
      <c r="R19" s="85"/>
      <c r="S19" s="85"/>
      <c r="T19" s="91"/>
      <c r="U19" s="91"/>
    </row>
    <row r="20" spans="1:21" s="24" customFormat="1" ht="20.25" customHeight="1" thickBot="1">
      <c r="A20" s="25" t="s">
        <v>190</v>
      </c>
      <c r="B20" s="26" t="s">
        <v>19</v>
      </c>
      <c r="C20" s="20" t="s">
        <v>127</v>
      </c>
      <c r="D20" s="20"/>
      <c r="E20" s="20"/>
      <c r="F20" s="20">
        <v>236</v>
      </c>
      <c r="G20" s="20">
        <v>218</v>
      </c>
      <c r="H20" s="20">
        <v>18</v>
      </c>
      <c r="I20" s="20">
        <v>14</v>
      </c>
      <c r="J20" s="20">
        <v>4</v>
      </c>
      <c r="K20" s="20"/>
      <c r="L20" s="34">
        <v>18</v>
      </c>
      <c r="M20" s="35">
        <v>4</v>
      </c>
      <c r="N20" s="39"/>
      <c r="O20" s="115"/>
      <c r="P20" s="116"/>
      <c r="Q20" s="116"/>
      <c r="R20" s="123"/>
      <c r="S20" s="123"/>
      <c r="T20" s="128"/>
      <c r="U20" s="128"/>
    </row>
    <row r="21" spans="1:21" s="24" customFormat="1" ht="57" customHeight="1" thickBot="1">
      <c r="A21" s="22"/>
      <c r="B21" s="23" t="s">
        <v>202</v>
      </c>
      <c r="C21" s="19"/>
      <c r="D21" s="19"/>
      <c r="E21" s="19"/>
      <c r="F21" s="19">
        <v>234</v>
      </c>
      <c r="G21" s="19">
        <v>217</v>
      </c>
      <c r="H21" s="19">
        <v>17</v>
      </c>
      <c r="I21" s="19">
        <v>14</v>
      </c>
      <c r="J21" s="19">
        <v>3</v>
      </c>
      <c r="K21" s="19"/>
      <c r="L21" s="32">
        <v>14</v>
      </c>
      <c r="M21" s="33">
        <v>3</v>
      </c>
      <c r="N21" s="38"/>
      <c r="O21" s="117"/>
      <c r="P21" s="118"/>
      <c r="Q21" s="118"/>
      <c r="R21" s="124"/>
      <c r="S21" s="124"/>
      <c r="T21" s="129"/>
      <c r="U21" s="129"/>
    </row>
    <row r="22" spans="1:21" s="24" customFormat="1" ht="35.25" customHeight="1" thickBot="1">
      <c r="A22" s="25" t="s">
        <v>191</v>
      </c>
      <c r="B22" s="26" t="s">
        <v>203</v>
      </c>
      <c r="C22" s="71"/>
      <c r="D22" s="71"/>
      <c r="E22" s="71" t="s">
        <v>125</v>
      </c>
      <c r="F22" s="71">
        <v>234</v>
      </c>
      <c r="G22" s="71">
        <v>217</v>
      </c>
      <c r="H22" s="71">
        <v>17</v>
      </c>
      <c r="I22" s="71">
        <v>14</v>
      </c>
      <c r="J22" s="71">
        <v>3</v>
      </c>
      <c r="K22" s="71"/>
      <c r="L22" s="70">
        <v>14</v>
      </c>
      <c r="M22" s="70">
        <v>3</v>
      </c>
      <c r="N22" s="39"/>
      <c r="O22" s="115"/>
      <c r="P22" s="116"/>
      <c r="Q22" s="116"/>
      <c r="R22" s="123"/>
      <c r="S22" s="123"/>
      <c r="T22" s="128"/>
      <c r="U22" s="128"/>
    </row>
    <row r="23" spans="1:21" s="135" customFormat="1" ht="50.25" customHeight="1" thickBot="1">
      <c r="A23" s="130" t="s">
        <v>1</v>
      </c>
      <c r="B23" s="131" t="s">
        <v>82</v>
      </c>
      <c r="C23" s="132"/>
      <c r="D23" s="132"/>
      <c r="E23" s="132"/>
      <c r="F23" s="132">
        <f aca="true" t="shared" si="1" ref="F23:K23">SUM(F24:F29)</f>
        <v>1132</v>
      </c>
      <c r="G23" s="132">
        <f t="shared" si="1"/>
        <v>998</v>
      </c>
      <c r="H23" s="132">
        <f t="shared" si="1"/>
        <v>134</v>
      </c>
      <c r="I23" s="132">
        <f t="shared" si="1"/>
        <v>62</v>
      </c>
      <c r="J23" s="132">
        <f t="shared" si="1"/>
        <v>70</v>
      </c>
      <c r="K23" s="132">
        <f t="shared" si="1"/>
        <v>0</v>
      </c>
      <c r="L23" s="133"/>
      <c r="M23" s="134"/>
      <c r="N23" s="132"/>
      <c r="O23" s="132"/>
      <c r="P23" s="132"/>
      <c r="Q23" s="132"/>
      <c r="R23" s="132"/>
      <c r="S23" s="132"/>
      <c r="T23" s="132"/>
      <c r="U23" s="132"/>
    </row>
    <row r="24" spans="1:21" s="24" customFormat="1" ht="33" customHeight="1" thickBot="1">
      <c r="A24" s="25" t="s">
        <v>2</v>
      </c>
      <c r="B24" s="26" t="s">
        <v>17</v>
      </c>
      <c r="C24" s="47"/>
      <c r="D24" s="47"/>
      <c r="E24" s="20" t="s">
        <v>125</v>
      </c>
      <c r="F24" s="63">
        <v>67</v>
      </c>
      <c r="G24" s="63">
        <v>53</v>
      </c>
      <c r="H24" s="20">
        <v>14</v>
      </c>
      <c r="I24" s="20">
        <v>10</v>
      </c>
      <c r="J24" s="20">
        <v>4</v>
      </c>
      <c r="K24" s="47"/>
      <c r="L24" s="56"/>
      <c r="M24" s="55"/>
      <c r="N24" s="50"/>
      <c r="O24" s="50"/>
      <c r="P24" s="35">
        <v>10</v>
      </c>
      <c r="Q24" s="35">
        <v>4</v>
      </c>
      <c r="R24" s="83"/>
      <c r="S24" s="83"/>
      <c r="T24" s="90"/>
      <c r="U24" s="90"/>
    </row>
    <row r="25" spans="1:21" s="24" customFormat="1" ht="23.25" customHeight="1" thickBot="1">
      <c r="A25" s="25" t="s">
        <v>20</v>
      </c>
      <c r="B25" s="26" t="s">
        <v>19</v>
      </c>
      <c r="C25" s="20" t="s">
        <v>243</v>
      </c>
      <c r="D25" s="47"/>
      <c r="E25" s="47"/>
      <c r="F25" s="63">
        <v>67</v>
      </c>
      <c r="G25" s="63">
        <v>55</v>
      </c>
      <c r="H25" s="20">
        <v>12</v>
      </c>
      <c r="I25" s="20">
        <v>8</v>
      </c>
      <c r="J25" s="20">
        <v>4</v>
      </c>
      <c r="K25" s="47"/>
      <c r="L25" s="52"/>
      <c r="M25" s="53"/>
      <c r="N25" s="39">
        <v>8</v>
      </c>
      <c r="O25" s="39">
        <v>4</v>
      </c>
      <c r="P25" s="49"/>
      <c r="Q25" s="49"/>
      <c r="R25" s="83"/>
      <c r="S25" s="83"/>
      <c r="T25" s="90"/>
      <c r="U25" s="90"/>
    </row>
    <row r="26" spans="1:21" s="24" customFormat="1" ht="21.75" customHeight="1" thickBot="1">
      <c r="A26" s="25" t="s">
        <v>21</v>
      </c>
      <c r="B26" s="26" t="s">
        <v>18</v>
      </c>
      <c r="C26" s="20"/>
      <c r="D26" s="47"/>
      <c r="E26" s="20" t="s">
        <v>244</v>
      </c>
      <c r="F26" s="63">
        <v>67</v>
      </c>
      <c r="G26" s="63">
        <v>55</v>
      </c>
      <c r="H26" s="20">
        <v>12</v>
      </c>
      <c r="I26" s="20">
        <v>6</v>
      </c>
      <c r="J26" s="20">
        <v>6</v>
      </c>
      <c r="K26" s="47"/>
      <c r="L26" s="48"/>
      <c r="M26" s="49"/>
      <c r="N26" s="39">
        <v>6</v>
      </c>
      <c r="O26" s="39">
        <v>6</v>
      </c>
      <c r="P26" s="49"/>
      <c r="Q26" s="49"/>
      <c r="R26" s="83"/>
      <c r="S26" s="83"/>
      <c r="T26" s="90"/>
      <c r="U26" s="90"/>
    </row>
    <row r="27" spans="1:21" s="24" customFormat="1" ht="52.5" customHeight="1" thickBot="1">
      <c r="A27" s="25" t="s">
        <v>22</v>
      </c>
      <c r="B27" s="26" t="s">
        <v>13</v>
      </c>
      <c r="C27" s="47"/>
      <c r="D27" s="20" t="s">
        <v>246</v>
      </c>
      <c r="E27" s="20" t="s">
        <v>245</v>
      </c>
      <c r="F27" s="67">
        <v>251</v>
      </c>
      <c r="G27" s="67">
        <v>227</v>
      </c>
      <c r="H27" s="20">
        <v>24</v>
      </c>
      <c r="I27" s="20">
        <v>6</v>
      </c>
      <c r="J27" s="20">
        <v>18</v>
      </c>
      <c r="K27" s="47"/>
      <c r="L27" s="48"/>
      <c r="M27" s="49"/>
      <c r="N27" s="39">
        <v>2</v>
      </c>
      <c r="O27" s="39">
        <v>4</v>
      </c>
      <c r="P27" s="35">
        <v>2</v>
      </c>
      <c r="Q27" s="35">
        <v>4</v>
      </c>
      <c r="R27" s="85">
        <v>2</v>
      </c>
      <c r="S27" s="85">
        <v>4</v>
      </c>
      <c r="T27" s="91"/>
      <c r="U27" s="91">
        <v>6</v>
      </c>
    </row>
    <row r="28" spans="1:21" s="24" customFormat="1" ht="19.5" customHeight="1" thickBot="1">
      <c r="A28" s="25" t="s">
        <v>23</v>
      </c>
      <c r="B28" s="26" t="s">
        <v>14</v>
      </c>
      <c r="C28" s="47"/>
      <c r="D28" s="47"/>
      <c r="E28" s="47"/>
      <c r="F28" s="63">
        <v>412</v>
      </c>
      <c r="G28" s="63">
        <v>388</v>
      </c>
      <c r="H28" s="20">
        <v>24</v>
      </c>
      <c r="I28" s="20">
        <v>2</v>
      </c>
      <c r="J28" s="20">
        <v>22</v>
      </c>
      <c r="K28" s="47"/>
      <c r="L28" s="48"/>
      <c r="M28" s="49"/>
      <c r="N28" s="68">
        <v>2</v>
      </c>
      <c r="O28" s="61">
        <v>8</v>
      </c>
      <c r="P28" s="35"/>
      <c r="Q28" s="35">
        <v>4</v>
      </c>
      <c r="R28" s="85"/>
      <c r="S28" s="85">
        <v>6</v>
      </c>
      <c r="T28" s="91"/>
      <c r="U28" s="91">
        <v>4</v>
      </c>
    </row>
    <row r="29" spans="1:21" s="21" customFormat="1" ht="35.25" customHeight="1" thickBot="1">
      <c r="A29" s="25"/>
      <c r="B29" s="28" t="s">
        <v>106</v>
      </c>
      <c r="C29" s="20"/>
      <c r="D29" s="20"/>
      <c r="E29" s="20"/>
      <c r="F29" s="42">
        <f>SUM(F30:F33)</f>
        <v>268</v>
      </c>
      <c r="G29" s="42">
        <f>SUM(G30:G33)</f>
        <v>220</v>
      </c>
      <c r="H29" s="42">
        <f>SUM(H30:H33)</f>
        <v>48</v>
      </c>
      <c r="I29" s="42">
        <f>SUM(I30:I33)</f>
        <v>30</v>
      </c>
      <c r="J29" s="42">
        <f>SUM(J30:J33)</f>
        <v>16</v>
      </c>
      <c r="K29" s="147"/>
      <c r="L29" s="48"/>
      <c r="M29" s="49"/>
      <c r="N29" s="50"/>
      <c r="O29" s="50"/>
      <c r="P29" s="49"/>
      <c r="Q29" s="49"/>
      <c r="R29" s="83"/>
      <c r="S29" s="83"/>
      <c r="T29" s="90"/>
      <c r="U29" s="90"/>
    </row>
    <row r="30" spans="1:21" s="24" customFormat="1" ht="22.5" customHeight="1" thickBot="1">
      <c r="A30" s="25" t="s">
        <v>66</v>
      </c>
      <c r="B30" s="26" t="s">
        <v>62</v>
      </c>
      <c r="C30" s="20" t="s">
        <v>243</v>
      </c>
      <c r="D30" s="47"/>
      <c r="E30" s="47"/>
      <c r="F30" s="63">
        <v>87</v>
      </c>
      <c r="G30" s="63">
        <v>75</v>
      </c>
      <c r="H30" s="20">
        <v>12</v>
      </c>
      <c r="I30" s="20">
        <v>8</v>
      </c>
      <c r="J30" s="20">
        <v>4</v>
      </c>
      <c r="K30" s="20"/>
      <c r="L30" s="34"/>
      <c r="M30" s="35"/>
      <c r="N30" s="68">
        <v>8</v>
      </c>
      <c r="O30" s="61">
        <v>4</v>
      </c>
      <c r="P30" s="49"/>
      <c r="Q30" s="49"/>
      <c r="R30" s="83"/>
      <c r="S30" s="83"/>
      <c r="T30" s="90"/>
      <c r="U30" s="90"/>
    </row>
    <row r="31" spans="1:21" s="24" customFormat="1" ht="36" customHeight="1" thickBot="1">
      <c r="A31" s="25" t="s">
        <v>67</v>
      </c>
      <c r="B31" s="62" t="s">
        <v>63</v>
      </c>
      <c r="C31" s="47"/>
      <c r="D31" s="47"/>
      <c r="E31" s="20" t="s">
        <v>248</v>
      </c>
      <c r="F31" s="67">
        <v>65</v>
      </c>
      <c r="G31" s="67">
        <v>53</v>
      </c>
      <c r="H31" s="20">
        <v>12</v>
      </c>
      <c r="I31" s="20">
        <v>8</v>
      </c>
      <c r="J31" s="20">
        <v>4</v>
      </c>
      <c r="K31" s="20"/>
      <c r="L31" s="34"/>
      <c r="M31" s="35"/>
      <c r="N31" s="39">
        <v>6</v>
      </c>
      <c r="O31" s="39">
        <v>4</v>
      </c>
      <c r="P31" s="49"/>
      <c r="Q31" s="49"/>
      <c r="R31" s="83"/>
      <c r="S31" s="83"/>
      <c r="T31" s="90"/>
      <c r="U31" s="90"/>
    </row>
    <row r="32" spans="1:21" s="24" customFormat="1" ht="21.75" customHeight="1" thickBot="1">
      <c r="A32" s="25" t="s">
        <v>68</v>
      </c>
      <c r="B32" s="62" t="s">
        <v>64</v>
      </c>
      <c r="C32" s="47"/>
      <c r="D32" s="20" t="s">
        <v>247</v>
      </c>
      <c r="E32" s="20"/>
      <c r="F32" s="63">
        <v>58</v>
      </c>
      <c r="G32" s="63">
        <v>46</v>
      </c>
      <c r="H32" s="20">
        <v>12</v>
      </c>
      <c r="I32" s="20">
        <v>8</v>
      </c>
      <c r="J32" s="20">
        <v>4</v>
      </c>
      <c r="K32" s="20"/>
      <c r="L32" s="34"/>
      <c r="M32" s="35"/>
      <c r="N32" s="39">
        <v>8</v>
      </c>
      <c r="O32" s="39">
        <v>4</v>
      </c>
      <c r="P32" s="49"/>
      <c r="Q32" s="49"/>
      <c r="R32" s="83"/>
      <c r="S32" s="83"/>
      <c r="T32" s="90"/>
      <c r="U32" s="90"/>
    </row>
    <row r="33" spans="1:21" s="24" customFormat="1" ht="21.75" customHeight="1" thickBot="1">
      <c r="A33" s="25" t="s">
        <v>69</v>
      </c>
      <c r="B33" s="62" t="s">
        <v>65</v>
      </c>
      <c r="C33" s="47"/>
      <c r="D33" s="47"/>
      <c r="E33" s="20" t="s">
        <v>248</v>
      </c>
      <c r="F33" s="63">
        <v>58</v>
      </c>
      <c r="G33" s="63">
        <v>46</v>
      </c>
      <c r="H33" s="20">
        <v>12</v>
      </c>
      <c r="I33" s="20">
        <v>6</v>
      </c>
      <c r="J33" s="20">
        <v>4</v>
      </c>
      <c r="K33" s="20"/>
      <c r="L33" s="34"/>
      <c r="M33" s="35"/>
      <c r="N33" s="39">
        <v>8</v>
      </c>
      <c r="O33" s="39">
        <v>4</v>
      </c>
      <c r="P33" s="49"/>
      <c r="Q33" s="49"/>
      <c r="R33" s="83"/>
      <c r="S33" s="83"/>
      <c r="T33" s="90"/>
      <c r="U33" s="90"/>
    </row>
    <row r="34" spans="1:21" s="135" customFormat="1" ht="45.75" customHeight="1" thickBot="1">
      <c r="A34" s="130" t="s">
        <v>3</v>
      </c>
      <c r="B34" s="131" t="s">
        <v>83</v>
      </c>
      <c r="C34" s="132"/>
      <c r="D34" s="132"/>
      <c r="E34" s="132"/>
      <c r="F34" s="132">
        <f>SUM(F35:F37)</f>
        <v>309</v>
      </c>
      <c r="G34" s="132">
        <f>SUM(G35:G37)</f>
        <v>253</v>
      </c>
      <c r="H34" s="132">
        <f>SUM(H35:H37)</f>
        <v>56</v>
      </c>
      <c r="I34" s="132">
        <f>SUM(I35:I37)</f>
        <v>20</v>
      </c>
      <c r="J34" s="132">
        <f>SUM(J35:J37)</f>
        <v>36</v>
      </c>
      <c r="K34" s="132"/>
      <c r="L34" s="137"/>
      <c r="M34" s="138"/>
      <c r="N34" s="132"/>
      <c r="O34" s="132"/>
      <c r="P34" s="132"/>
      <c r="Q34" s="132"/>
      <c r="R34" s="132"/>
      <c r="S34" s="132"/>
      <c r="T34" s="132"/>
      <c r="U34" s="132"/>
    </row>
    <row r="35" spans="1:21" s="24" customFormat="1" ht="30" customHeight="1" thickBot="1">
      <c r="A35" s="25" t="s">
        <v>4</v>
      </c>
      <c r="B35" s="26" t="s">
        <v>16</v>
      </c>
      <c r="C35" s="20"/>
      <c r="D35" s="20" t="s">
        <v>249</v>
      </c>
      <c r="E35" s="20"/>
      <c r="F35" s="63">
        <v>77</v>
      </c>
      <c r="G35" s="63">
        <v>65</v>
      </c>
      <c r="H35" s="20">
        <v>12</v>
      </c>
      <c r="I35" s="20">
        <v>6</v>
      </c>
      <c r="J35" s="20">
        <v>6</v>
      </c>
      <c r="K35" s="20"/>
      <c r="L35" s="34"/>
      <c r="M35" s="35"/>
      <c r="N35" s="39">
        <v>6</v>
      </c>
      <c r="O35" s="39">
        <v>6</v>
      </c>
      <c r="P35" s="49"/>
      <c r="Q35" s="49"/>
      <c r="R35" s="83"/>
      <c r="S35" s="83"/>
      <c r="T35" s="90"/>
      <c r="U35" s="90"/>
    </row>
    <row r="36" spans="1:21" s="24" customFormat="1" ht="45.75" customHeight="1" thickBot="1">
      <c r="A36" s="25" t="s">
        <v>24</v>
      </c>
      <c r="B36" s="26" t="s">
        <v>239</v>
      </c>
      <c r="C36" s="20" t="s">
        <v>174</v>
      </c>
      <c r="D36" s="20" t="s">
        <v>247</v>
      </c>
      <c r="E36" s="20" t="s">
        <v>172</v>
      </c>
      <c r="F36" s="67">
        <v>181</v>
      </c>
      <c r="G36" s="67">
        <v>147</v>
      </c>
      <c r="H36" s="20">
        <v>34</v>
      </c>
      <c r="I36" s="20">
        <v>6</v>
      </c>
      <c r="J36" s="20">
        <v>28</v>
      </c>
      <c r="K36" s="20"/>
      <c r="L36" s="32"/>
      <c r="M36" s="33"/>
      <c r="N36" s="39">
        <v>2</v>
      </c>
      <c r="O36" s="39">
        <v>6</v>
      </c>
      <c r="P36" s="35">
        <v>2</v>
      </c>
      <c r="Q36" s="35">
        <v>8</v>
      </c>
      <c r="R36" s="85">
        <v>2</v>
      </c>
      <c r="S36" s="85">
        <v>14</v>
      </c>
      <c r="T36" s="90"/>
      <c r="U36" s="91" t="s">
        <v>161</v>
      </c>
    </row>
    <row r="37" spans="1:21" s="21" customFormat="1" ht="30" customHeight="1" thickBot="1">
      <c r="A37" s="25"/>
      <c r="B37" s="28" t="s">
        <v>106</v>
      </c>
      <c r="C37" s="47"/>
      <c r="D37" s="47"/>
      <c r="E37" s="47"/>
      <c r="F37" s="42">
        <f>SUM(F38)</f>
        <v>51</v>
      </c>
      <c r="G37" s="42">
        <v>41</v>
      </c>
      <c r="H37" s="42">
        <f>SUM(H38)</f>
        <v>10</v>
      </c>
      <c r="I37" s="42">
        <f>SUM(I38)</f>
        <v>8</v>
      </c>
      <c r="J37" s="42">
        <f>SUM(J38)</f>
        <v>2</v>
      </c>
      <c r="K37" s="42"/>
      <c r="L37" s="52"/>
      <c r="M37" s="53"/>
      <c r="N37" s="50"/>
      <c r="O37" s="50"/>
      <c r="P37" s="49"/>
      <c r="Q37" s="49"/>
      <c r="R37" s="83"/>
      <c r="S37" s="83"/>
      <c r="T37" s="90"/>
      <c r="U37" s="90"/>
    </row>
    <row r="38" spans="1:21" s="24" customFormat="1" ht="38.25" customHeight="1" thickBot="1">
      <c r="A38" s="25" t="s">
        <v>70</v>
      </c>
      <c r="B38" s="26" t="s">
        <v>61</v>
      </c>
      <c r="C38" s="47"/>
      <c r="D38" s="47"/>
      <c r="E38" s="20" t="s">
        <v>126</v>
      </c>
      <c r="F38" s="67">
        <v>51</v>
      </c>
      <c r="G38" s="67">
        <v>41</v>
      </c>
      <c r="H38" s="20">
        <v>10</v>
      </c>
      <c r="I38" s="20">
        <v>8</v>
      </c>
      <c r="J38" s="20">
        <v>2</v>
      </c>
      <c r="K38" s="20"/>
      <c r="L38" s="34"/>
      <c r="M38" s="35"/>
      <c r="N38" s="39"/>
      <c r="O38" s="39"/>
      <c r="P38" s="35">
        <v>8</v>
      </c>
      <c r="Q38" s="35">
        <v>2</v>
      </c>
      <c r="R38" s="83"/>
      <c r="S38" s="83"/>
      <c r="T38" s="90"/>
      <c r="U38" s="90"/>
    </row>
    <row r="39" spans="1:21" s="135" customFormat="1" ht="44.25" customHeight="1" thickBot="1">
      <c r="A39" s="130" t="s">
        <v>5</v>
      </c>
      <c r="B39" s="131" t="s">
        <v>84</v>
      </c>
      <c r="C39" s="132"/>
      <c r="D39" s="132" t="s">
        <v>161</v>
      </c>
      <c r="E39" s="132"/>
      <c r="F39" s="132">
        <f aca="true" t="shared" si="2" ref="F39:K39">SUM(F40,F56)</f>
        <v>3689</v>
      </c>
      <c r="G39" s="132">
        <f t="shared" si="2"/>
        <v>3237</v>
      </c>
      <c r="H39" s="132">
        <f t="shared" si="2"/>
        <v>452</v>
      </c>
      <c r="I39" s="132">
        <f t="shared" si="2"/>
        <v>258</v>
      </c>
      <c r="J39" s="132">
        <f t="shared" si="2"/>
        <v>194</v>
      </c>
      <c r="K39" s="132">
        <f t="shared" si="2"/>
        <v>0</v>
      </c>
      <c r="L39" s="137"/>
      <c r="M39" s="138"/>
      <c r="N39" s="132"/>
      <c r="O39" s="132"/>
      <c r="P39" s="132"/>
      <c r="Q39" s="132"/>
      <c r="R39" s="132"/>
      <c r="S39" s="132"/>
      <c r="T39" s="132"/>
      <c r="U39" s="132"/>
    </row>
    <row r="40" spans="1:21" s="135" customFormat="1" ht="35.25" customHeight="1" thickBot="1">
      <c r="A40" s="130" t="s">
        <v>250</v>
      </c>
      <c r="B40" s="131" t="s">
        <v>85</v>
      </c>
      <c r="C40" s="132"/>
      <c r="D40" s="132"/>
      <c r="E40" s="132"/>
      <c r="F40" s="132">
        <f>SUM(F41:F52)</f>
        <v>2649</v>
      </c>
      <c r="G40" s="132">
        <f>SUM(G41:G52)</f>
        <v>2343</v>
      </c>
      <c r="H40" s="132">
        <f>SUM(H41:H52)</f>
        <v>306</v>
      </c>
      <c r="I40" s="132">
        <f>SUM(I41:I52)</f>
        <v>168</v>
      </c>
      <c r="J40" s="132">
        <f>SUM(J41:J52)</f>
        <v>138</v>
      </c>
      <c r="K40" s="132"/>
      <c r="L40" s="137"/>
      <c r="M40" s="138"/>
      <c r="N40" s="132"/>
      <c r="O40" s="132"/>
      <c r="P40" s="132"/>
      <c r="Q40" s="132"/>
      <c r="R40" s="132"/>
      <c r="S40" s="132"/>
      <c r="T40" s="132"/>
      <c r="U40" s="132"/>
    </row>
    <row r="41" spans="1:21" s="24" customFormat="1" ht="31.5" customHeight="1" thickBot="1">
      <c r="A41" s="25" t="s">
        <v>86</v>
      </c>
      <c r="B41" s="26" t="s">
        <v>25</v>
      </c>
      <c r="C41" s="20" t="s">
        <v>171</v>
      </c>
      <c r="D41" s="20" t="s">
        <v>246</v>
      </c>
      <c r="E41" s="20" t="s">
        <v>251</v>
      </c>
      <c r="F41" s="67">
        <v>176</v>
      </c>
      <c r="G41" s="67">
        <v>150</v>
      </c>
      <c r="H41" s="20">
        <v>26</v>
      </c>
      <c r="I41" s="20">
        <v>16</v>
      </c>
      <c r="J41" s="20">
        <v>10</v>
      </c>
      <c r="K41" s="20"/>
      <c r="L41" s="32"/>
      <c r="M41" s="33"/>
      <c r="N41" s="39">
        <v>8</v>
      </c>
      <c r="O41" s="39">
        <v>4</v>
      </c>
      <c r="P41" s="35">
        <v>8</v>
      </c>
      <c r="Q41" s="35">
        <v>6</v>
      </c>
      <c r="R41" s="83"/>
      <c r="S41" s="83"/>
      <c r="T41" s="90"/>
      <c r="U41" s="90"/>
    </row>
    <row r="42" spans="1:21" s="24" customFormat="1" ht="43.5" customHeight="1" thickBot="1">
      <c r="A42" s="25" t="s">
        <v>87</v>
      </c>
      <c r="B42" s="26" t="s">
        <v>88</v>
      </c>
      <c r="C42" s="20" t="s">
        <v>171</v>
      </c>
      <c r="D42" s="20" t="s">
        <v>246</v>
      </c>
      <c r="E42" s="20" t="s">
        <v>251</v>
      </c>
      <c r="F42" s="67">
        <v>183</v>
      </c>
      <c r="G42" s="67">
        <v>159</v>
      </c>
      <c r="H42" s="20">
        <v>24</v>
      </c>
      <c r="I42" s="20">
        <v>16</v>
      </c>
      <c r="J42" s="20">
        <v>8</v>
      </c>
      <c r="K42" s="20"/>
      <c r="L42" s="32"/>
      <c r="M42" s="33"/>
      <c r="N42" s="39">
        <v>8</v>
      </c>
      <c r="O42" s="39">
        <v>2</v>
      </c>
      <c r="P42" s="35">
        <v>8</v>
      </c>
      <c r="Q42" s="35">
        <v>6</v>
      </c>
      <c r="R42" s="83"/>
      <c r="S42" s="83"/>
      <c r="T42" s="90"/>
      <c r="U42" s="90"/>
    </row>
    <row r="43" spans="1:21" s="24" customFormat="1" ht="34.5" customHeight="1" thickBot="1">
      <c r="A43" s="25" t="s">
        <v>89</v>
      </c>
      <c r="B43" s="26" t="s">
        <v>135</v>
      </c>
      <c r="C43" s="20" t="s">
        <v>171</v>
      </c>
      <c r="D43" s="47"/>
      <c r="E43" s="20" t="s">
        <v>248</v>
      </c>
      <c r="F43" s="67">
        <v>183</v>
      </c>
      <c r="G43" s="67">
        <v>159</v>
      </c>
      <c r="H43" s="20">
        <v>24</v>
      </c>
      <c r="I43" s="20">
        <v>16</v>
      </c>
      <c r="J43" s="20">
        <v>8</v>
      </c>
      <c r="K43" s="20"/>
      <c r="L43" s="34"/>
      <c r="M43" s="35"/>
      <c r="N43" s="39">
        <v>6</v>
      </c>
      <c r="O43" s="39">
        <v>2</v>
      </c>
      <c r="P43" s="35">
        <v>10</v>
      </c>
      <c r="Q43" s="35">
        <v>6</v>
      </c>
      <c r="R43" s="85"/>
      <c r="S43" s="85"/>
      <c r="T43" s="90"/>
      <c r="U43" s="90"/>
    </row>
    <row r="44" spans="1:21" s="24" customFormat="1" ht="37.5" customHeight="1" thickBot="1">
      <c r="A44" s="25" t="s">
        <v>90</v>
      </c>
      <c r="B44" s="26" t="s">
        <v>136</v>
      </c>
      <c r="C44" s="47"/>
      <c r="D44" s="47"/>
      <c r="E44" s="20" t="s">
        <v>125</v>
      </c>
      <c r="F44" s="67">
        <v>187</v>
      </c>
      <c r="G44" s="67">
        <v>165</v>
      </c>
      <c r="H44" s="20">
        <v>22</v>
      </c>
      <c r="I44" s="20">
        <v>16</v>
      </c>
      <c r="J44" s="20">
        <v>6</v>
      </c>
      <c r="K44" s="20"/>
      <c r="L44" s="34"/>
      <c r="M44" s="35"/>
      <c r="N44" s="39"/>
      <c r="O44" s="39"/>
      <c r="P44" s="35"/>
      <c r="Q44" s="35"/>
      <c r="R44" s="85"/>
      <c r="S44" s="85"/>
      <c r="T44" s="91">
        <v>16</v>
      </c>
      <c r="U44" s="91">
        <v>6</v>
      </c>
    </row>
    <row r="45" spans="1:21" s="24" customFormat="1" ht="45.75" customHeight="1" thickBot="1">
      <c r="A45" s="25" t="s">
        <v>91</v>
      </c>
      <c r="B45" s="26" t="s">
        <v>137</v>
      </c>
      <c r="C45" s="47"/>
      <c r="D45" s="47"/>
      <c r="E45" s="20" t="s">
        <v>126</v>
      </c>
      <c r="F45" s="67">
        <v>85</v>
      </c>
      <c r="G45" s="67">
        <v>75</v>
      </c>
      <c r="H45" s="20">
        <v>10</v>
      </c>
      <c r="I45" s="20">
        <v>8</v>
      </c>
      <c r="J45" s="20">
        <v>2</v>
      </c>
      <c r="K45" s="20"/>
      <c r="L45" s="34"/>
      <c r="M45" s="35"/>
      <c r="N45" s="39"/>
      <c r="O45" s="39"/>
      <c r="P45" s="35">
        <v>8</v>
      </c>
      <c r="Q45" s="35">
        <v>2</v>
      </c>
      <c r="R45" s="85"/>
      <c r="S45" s="85"/>
      <c r="T45" s="90"/>
      <c r="U45" s="90"/>
    </row>
    <row r="46" spans="1:21" s="24" customFormat="1" ht="56.25" customHeight="1" thickBot="1">
      <c r="A46" s="25" t="s">
        <v>92</v>
      </c>
      <c r="B46" s="26" t="s">
        <v>138</v>
      </c>
      <c r="C46" s="47"/>
      <c r="D46" s="47"/>
      <c r="E46" s="20" t="s">
        <v>125</v>
      </c>
      <c r="F46" s="67">
        <v>72</v>
      </c>
      <c r="G46" s="67">
        <v>60</v>
      </c>
      <c r="H46" s="20">
        <v>12</v>
      </c>
      <c r="I46" s="20">
        <v>4</v>
      </c>
      <c r="J46" s="20">
        <v>8</v>
      </c>
      <c r="K46" s="20"/>
      <c r="L46" s="34"/>
      <c r="M46" s="35"/>
      <c r="N46" s="39"/>
      <c r="O46" s="39"/>
      <c r="P46" s="35">
        <v>4</v>
      </c>
      <c r="Q46" s="35">
        <v>8</v>
      </c>
      <c r="R46" s="85"/>
      <c r="S46" s="85"/>
      <c r="T46" s="90"/>
      <c r="U46" s="90"/>
    </row>
    <row r="47" spans="1:21" s="24" customFormat="1" ht="26.25" customHeight="1" thickBot="1">
      <c r="A47" s="25" t="s">
        <v>93</v>
      </c>
      <c r="B47" s="26" t="s">
        <v>139</v>
      </c>
      <c r="C47" s="47"/>
      <c r="D47" s="47"/>
      <c r="E47" s="20" t="s">
        <v>125</v>
      </c>
      <c r="F47" s="69">
        <v>72</v>
      </c>
      <c r="G47" s="69">
        <v>60</v>
      </c>
      <c r="H47" s="20">
        <v>12</v>
      </c>
      <c r="I47" s="20">
        <v>10</v>
      </c>
      <c r="J47" s="20">
        <v>2</v>
      </c>
      <c r="K47" s="20"/>
      <c r="L47" s="34"/>
      <c r="M47" s="35"/>
      <c r="N47" s="39"/>
      <c r="O47" s="39"/>
      <c r="P47" s="35"/>
      <c r="Q47" s="35"/>
      <c r="R47" s="85">
        <v>10</v>
      </c>
      <c r="S47" s="85">
        <v>2</v>
      </c>
      <c r="T47" s="90"/>
      <c r="U47" s="90"/>
    </row>
    <row r="48" spans="1:21" s="24" customFormat="1" ht="64.5" customHeight="1" thickBot="1">
      <c r="A48" s="25" t="s">
        <v>94</v>
      </c>
      <c r="B48" s="26" t="s">
        <v>140</v>
      </c>
      <c r="C48" s="20" t="s">
        <v>178</v>
      </c>
      <c r="D48" s="47"/>
      <c r="E48" s="47"/>
      <c r="F48" s="74">
        <v>1292</v>
      </c>
      <c r="G48" s="75">
        <v>1210</v>
      </c>
      <c r="H48" s="76">
        <v>82</v>
      </c>
      <c r="I48" s="76">
        <v>18</v>
      </c>
      <c r="J48" s="76">
        <v>64</v>
      </c>
      <c r="K48" s="20"/>
      <c r="L48" s="34"/>
      <c r="M48" s="35"/>
      <c r="N48" s="39">
        <v>6</v>
      </c>
      <c r="O48" s="39">
        <v>18</v>
      </c>
      <c r="P48" s="35">
        <v>2</v>
      </c>
      <c r="Q48" s="35">
        <v>14</v>
      </c>
      <c r="R48" s="85">
        <v>4</v>
      </c>
      <c r="S48" s="85">
        <v>12</v>
      </c>
      <c r="T48" s="91">
        <v>6</v>
      </c>
      <c r="U48" s="91">
        <v>20</v>
      </c>
    </row>
    <row r="49" spans="1:21" s="24" customFormat="1" ht="48.75" customHeight="1" thickBot="1">
      <c r="A49" s="25" t="s">
        <v>141</v>
      </c>
      <c r="B49" s="26" t="s">
        <v>26</v>
      </c>
      <c r="C49" s="47"/>
      <c r="D49" s="47"/>
      <c r="E49" s="20" t="s">
        <v>125</v>
      </c>
      <c r="F49" s="77">
        <v>72</v>
      </c>
      <c r="G49" s="78">
        <v>54</v>
      </c>
      <c r="H49" s="44">
        <v>18</v>
      </c>
      <c r="I49" s="44">
        <v>12</v>
      </c>
      <c r="J49" s="45">
        <v>6</v>
      </c>
      <c r="K49" s="20"/>
      <c r="L49" s="34"/>
      <c r="M49" s="35"/>
      <c r="N49" s="39"/>
      <c r="O49" s="39"/>
      <c r="P49" s="35"/>
      <c r="Q49" s="35"/>
      <c r="R49" s="85">
        <v>12</v>
      </c>
      <c r="S49" s="83">
        <v>6</v>
      </c>
      <c r="T49" s="90"/>
      <c r="U49" s="90"/>
    </row>
    <row r="50" spans="1:21" s="24" customFormat="1" ht="34.5" customHeight="1" thickBot="1">
      <c r="A50" s="25" t="s">
        <v>142</v>
      </c>
      <c r="B50" s="26" t="s">
        <v>143</v>
      </c>
      <c r="C50" s="47"/>
      <c r="D50" s="47"/>
      <c r="E50" s="20" t="s">
        <v>126</v>
      </c>
      <c r="F50" s="79">
        <v>51</v>
      </c>
      <c r="G50" s="80">
        <v>37</v>
      </c>
      <c r="H50" s="76">
        <v>14</v>
      </c>
      <c r="I50" s="76">
        <v>8</v>
      </c>
      <c r="J50" s="20">
        <v>6</v>
      </c>
      <c r="K50" s="20"/>
      <c r="L50" s="34"/>
      <c r="M50" s="35"/>
      <c r="N50" s="39"/>
      <c r="O50" s="39"/>
      <c r="P50" s="35"/>
      <c r="Q50" s="35"/>
      <c r="R50" s="85">
        <v>8</v>
      </c>
      <c r="S50" s="85">
        <v>6</v>
      </c>
      <c r="T50" s="90"/>
      <c r="U50" s="90"/>
    </row>
    <row r="51" spans="1:21" s="24" customFormat="1" ht="34.5" customHeight="1" thickBot="1">
      <c r="A51" s="25" t="s">
        <v>144</v>
      </c>
      <c r="B51" s="26" t="s">
        <v>27</v>
      </c>
      <c r="C51" s="47"/>
      <c r="D51" s="47"/>
      <c r="E51" s="20" t="s">
        <v>126</v>
      </c>
      <c r="F51" s="77">
        <v>117</v>
      </c>
      <c r="G51" s="78">
        <v>105</v>
      </c>
      <c r="H51" s="44">
        <v>12</v>
      </c>
      <c r="I51" s="45">
        <v>8</v>
      </c>
      <c r="J51" s="20">
        <v>4</v>
      </c>
      <c r="K51" s="20"/>
      <c r="L51" s="34"/>
      <c r="M51" s="35"/>
      <c r="N51" s="39"/>
      <c r="O51" s="39"/>
      <c r="P51" s="35">
        <v>8</v>
      </c>
      <c r="Q51" s="35">
        <v>4</v>
      </c>
      <c r="R51" s="83"/>
      <c r="S51" s="83"/>
      <c r="T51" s="90"/>
      <c r="U51" s="90"/>
    </row>
    <row r="52" spans="1:21" s="139" customFormat="1" ht="27.75" customHeight="1" thickBot="1">
      <c r="A52" s="22"/>
      <c r="B52" s="23" t="s">
        <v>106</v>
      </c>
      <c r="C52" s="19"/>
      <c r="D52" s="19"/>
      <c r="E52" s="19"/>
      <c r="F52" s="19">
        <f>SUM(F53:F55)</f>
        <v>159</v>
      </c>
      <c r="G52" s="19">
        <f>SUM(G53:G55)</f>
        <v>109</v>
      </c>
      <c r="H52" s="19">
        <f>SUM(H53:H55)</f>
        <v>50</v>
      </c>
      <c r="I52" s="19">
        <f>SUM(I53:I55)</f>
        <v>36</v>
      </c>
      <c r="J52" s="19">
        <f>SUM(J53:J55)</f>
        <v>14</v>
      </c>
      <c r="K52" s="19"/>
      <c r="L52" s="32"/>
      <c r="M52" s="33"/>
      <c r="N52" s="38"/>
      <c r="O52" s="38"/>
      <c r="P52" s="33"/>
      <c r="Q52" s="33"/>
      <c r="R52" s="140"/>
      <c r="S52" s="140"/>
      <c r="T52" s="102"/>
      <c r="U52" s="102"/>
    </row>
    <row r="53" spans="1:21" s="24" customFormat="1" ht="30.75" customHeight="1" thickBot="1">
      <c r="A53" s="25" t="s">
        <v>145</v>
      </c>
      <c r="B53" s="26" t="s">
        <v>71</v>
      </c>
      <c r="C53" s="47"/>
      <c r="D53" s="47"/>
      <c r="E53" s="20" t="s">
        <v>125</v>
      </c>
      <c r="F53" s="67">
        <v>54</v>
      </c>
      <c r="G53" s="67">
        <v>44</v>
      </c>
      <c r="H53" s="20">
        <v>10</v>
      </c>
      <c r="I53" s="20">
        <v>8</v>
      </c>
      <c r="J53" s="20">
        <v>2</v>
      </c>
      <c r="K53" s="20"/>
      <c r="L53" s="34"/>
      <c r="M53" s="35"/>
      <c r="N53" s="39"/>
      <c r="O53" s="39"/>
      <c r="P53" s="70">
        <v>8</v>
      </c>
      <c r="Q53" s="60">
        <v>2</v>
      </c>
      <c r="R53" s="86"/>
      <c r="S53" s="86"/>
      <c r="T53" s="90"/>
      <c r="U53" s="90"/>
    </row>
    <row r="54" spans="1:21" s="24" customFormat="1" ht="54.75" customHeight="1" thickBot="1">
      <c r="A54" s="25" t="s">
        <v>146</v>
      </c>
      <c r="B54" s="26" t="s">
        <v>147</v>
      </c>
      <c r="C54" s="47"/>
      <c r="D54" s="47"/>
      <c r="E54" s="20" t="s">
        <v>125</v>
      </c>
      <c r="F54" s="67">
        <v>57</v>
      </c>
      <c r="G54" s="67">
        <v>43</v>
      </c>
      <c r="H54" s="20">
        <v>14</v>
      </c>
      <c r="I54" s="20">
        <v>10</v>
      </c>
      <c r="J54" s="20">
        <v>4</v>
      </c>
      <c r="K54" s="47"/>
      <c r="L54" s="48"/>
      <c r="M54" s="49"/>
      <c r="N54" s="50"/>
      <c r="O54" s="50"/>
      <c r="P54" s="48"/>
      <c r="Q54" s="49"/>
      <c r="R54" s="83"/>
      <c r="S54" s="83"/>
      <c r="T54" s="91">
        <v>10</v>
      </c>
      <c r="U54" s="91">
        <v>4</v>
      </c>
    </row>
    <row r="55" spans="1:21" s="24" customFormat="1" ht="53.25" customHeight="1" thickBot="1">
      <c r="A55" s="64" t="s">
        <v>148</v>
      </c>
      <c r="B55" s="62" t="s">
        <v>149</v>
      </c>
      <c r="C55" s="47"/>
      <c r="D55" s="47"/>
      <c r="E55" s="20" t="s">
        <v>179</v>
      </c>
      <c r="F55" s="67">
        <v>48</v>
      </c>
      <c r="G55" s="67">
        <v>22</v>
      </c>
      <c r="H55" s="67">
        <v>26</v>
      </c>
      <c r="I55" s="67">
        <v>18</v>
      </c>
      <c r="J55" s="20">
        <v>8</v>
      </c>
      <c r="K55" s="20"/>
      <c r="L55" s="34"/>
      <c r="M55" s="35"/>
      <c r="N55" s="39"/>
      <c r="O55" s="39"/>
      <c r="P55" s="35"/>
      <c r="Q55" s="35"/>
      <c r="R55" s="85">
        <v>10</v>
      </c>
      <c r="S55" s="85">
        <v>4</v>
      </c>
      <c r="T55" s="90">
        <v>8</v>
      </c>
      <c r="U55" s="90">
        <v>4</v>
      </c>
    </row>
    <row r="56" spans="1:21" s="135" customFormat="1" ht="33.75" customHeight="1" thickBot="1">
      <c r="A56" s="130" t="s">
        <v>6</v>
      </c>
      <c r="B56" s="131" t="s">
        <v>7</v>
      </c>
      <c r="C56" s="132"/>
      <c r="D56" s="132"/>
      <c r="E56" s="132"/>
      <c r="F56" s="132">
        <f aca="true" t="shared" si="3" ref="F56:K56">SUM(F57,F61,F66)</f>
        <v>1040</v>
      </c>
      <c r="G56" s="132">
        <f t="shared" si="3"/>
        <v>894</v>
      </c>
      <c r="H56" s="132">
        <f t="shared" si="3"/>
        <v>146</v>
      </c>
      <c r="I56" s="132">
        <f t="shared" si="3"/>
        <v>90</v>
      </c>
      <c r="J56" s="132">
        <f t="shared" si="3"/>
        <v>56</v>
      </c>
      <c r="K56" s="132">
        <f t="shared" si="3"/>
        <v>0</v>
      </c>
      <c r="L56" s="137"/>
      <c r="M56" s="138"/>
      <c r="N56" s="132"/>
      <c r="O56" s="132"/>
      <c r="P56" s="132"/>
      <c r="Q56" s="132"/>
      <c r="R56" s="132"/>
      <c r="S56" s="132"/>
      <c r="T56" s="132"/>
      <c r="U56" s="132"/>
    </row>
    <row r="57" spans="1:21" s="146" customFormat="1" ht="66.75" customHeight="1" thickBot="1">
      <c r="A57" s="141" t="s">
        <v>8</v>
      </c>
      <c r="B57" s="142" t="s">
        <v>150</v>
      </c>
      <c r="C57" s="143" t="s">
        <v>176</v>
      </c>
      <c r="D57" s="143"/>
      <c r="E57" s="143"/>
      <c r="F57" s="143">
        <f aca="true" t="shared" si="4" ref="F57:K57">SUM(F58)</f>
        <v>453</v>
      </c>
      <c r="G57" s="143">
        <f t="shared" si="4"/>
        <v>401</v>
      </c>
      <c r="H57" s="143">
        <f t="shared" si="4"/>
        <v>52</v>
      </c>
      <c r="I57" s="143">
        <f t="shared" si="4"/>
        <v>32</v>
      </c>
      <c r="J57" s="143">
        <f t="shared" si="4"/>
        <v>20</v>
      </c>
      <c r="K57" s="143">
        <f t="shared" si="4"/>
        <v>0</v>
      </c>
      <c r="L57" s="144"/>
      <c r="M57" s="145"/>
      <c r="N57" s="143"/>
      <c r="O57" s="143"/>
      <c r="P57" s="143"/>
      <c r="Q57" s="143"/>
      <c r="R57" s="143"/>
      <c r="S57" s="143"/>
      <c r="T57" s="143"/>
      <c r="U57" s="143"/>
    </row>
    <row r="58" spans="1:21" s="24" customFormat="1" ht="50.25" customHeight="1" thickBot="1">
      <c r="A58" s="25" t="s">
        <v>9</v>
      </c>
      <c r="B58" s="26" t="s">
        <v>151</v>
      </c>
      <c r="C58" s="51"/>
      <c r="D58" s="47"/>
      <c r="E58" s="20" t="s">
        <v>175</v>
      </c>
      <c r="F58" s="67">
        <v>453</v>
      </c>
      <c r="G58" s="67">
        <v>401</v>
      </c>
      <c r="H58" s="20">
        <v>52</v>
      </c>
      <c r="I58" s="20">
        <v>32</v>
      </c>
      <c r="J58" s="20">
        <v>20</v>
      </c>
      <c r="K58" s="47"/>
      <c r="L58" s="52"/>
      <c r="M58" s="53"/>
      <c r="N58" s="50"/>
      <c r="O58" s="50"/>
      <c r="P58" s="35"/>
      <c r="Q58" s="35"/>
      <c r="R58" s="85">
        <v>16</v>
      </c>
      <c r="S58" s="85">
        <v>10</v>
      </c>
      <c r="T58" s="90">
        <v>16</v>
      </c>
      <c r="U58" s="90">
        <v>10</v>
      </c>
    </row>
    <row r="59" spans="1:21" s="24" customFormat="1" ht="32.25" customHeight="1" thickBot="1">
      <c r="A59" s="93" t="s">
        <v>95</v>
      </c>
      <c r="B59" s="94" t="s">
        <v>163</v>
      </c>
      <c r="C59" s="19"/>
      <c r="D59" s="20"/>
      <c r="E59" s="20"/>
      <c r="F59" s="20"/>
      <c r="G59" s="20"/>
      <c r="H59" s="20"/>
      <c r="I59" s="20"/>
      <c r="J59" s="20"/>
      <c r="K59" s="20"/>
      <c r="L59" s="34"/>
      <c r="M59" s="35"/>
      <c r="N59" s="39"/>
      <c r="O59" s="39"/>
      <c r="P59" s="95"/>
      <c r="Q59" s="96"/>
      <c r="R59" s="85"/>
      <c r="S59" s="97" t="s">
        <v>165</v>
      </c>
      <c r="T59" s="91"/>
      <c r="U59" s="90"/>
    </row>
    <row r="60" spans="1:21" s="24" customFormat="1" ht="33" customHeight="1" thickBot="1">
      <c r="A60" s="93" t="s">
        <v>96</v>
      </c>
      <c r="B60" s="94" t="s">
        <v>164</v>
      </c>
      <c r="C60" s="19"/>
      <c r="D60" s="20"/>
      <c r="E60" s="20"/>
      <c r="F60" s="20"/>
      <c r="G60" s="20"/>
      <c r="H60" s="20"/>
      <c r="I60" s="20"/>
      <c r="J60" s="20"/>
      <c r="K60" s="20"/>
      <c r="L60" s="34"/>
      <c r="M60" s="35"/>
      <c r="N60" s="39"/>
      <c r="O60" s="39"/>
      <c r="P60" s="96"/>
      <c r="Q60" s="96"/>
      <c r="R60" s="85"/>
      <c r="S60" s="97" t="s">
        <v>205</v>
      </c>
      <c r="T60" s="91"/>
      <c r="U60" s="96" t="s">
        <v>206</v>
      </c>
    </row>
    <row r="61" spans="1:21" s="146" customFormat="1" ht="96.75" customHeight="1" thickBot="1">
      <c r="A61" s="141" t="s">
        <v>28</v>
      </c>
      <c r="B61" s="142" t="s">
        <v>152</v>
      </c>
      <c r="C61" s="143" t="s">
        <v>173</v>
      </c>
      <c r="D61" s="143"/>
      <c r="E61" s="143"/>
      <c r="F61" s="143">
        <f aca="true" t="shared" si="5" ref="F61:K61">SUM(F62:F63)</f>
        <v>347</v>
      </c>
      <c r="G61" s="143">
        <f t="shared" si="5"/>
        <v>303</v>
      </c>
      <c r="H61" s="143">
        <f t="shared" si="5"/>
        <v>44</v>
      </c>
      <c r="I61" s="143">
        <f t="shared" si="5"/>
        <v>30</v>
      </c>
      <c r="J61" s="143">
        <f t="shared" si="5"/>
        <v>14</v>
      </c>
      <c r="K61" s="143">
        <f t="shared" si="5"/>
        <v>0</v>
      </c>
      <c r="L61" s="144"/>
      <c r="M61" s="145"/>
      <c r="N61" s="143"/>
      <c r="O61" s="143"/>
      <c r="P61" s="143"/>
      <c r="Q61" s="143"/>
      <c r="R61" s="143"/>
      <c r="S61" s="143"/>
      <c r="T61" s="143"/>
      <c r="U61" s="143"/>
    </row>
    <row r="62" spans="1:21" s="24" customFormat="1" ht="66" customHeight="1" thickBot="1">
      <c r="A62" s="25" t="s">
        <v>29</v>
      </c>
      <c r="B62" s="26" t="s">
        <v>153</v>
      </c>
      <c r="C62" s="19"/>
      <c r="D62" s="47"/>
      <c r="E62" s="20" t="s">
        <v>180</v>
      </c>
      <c r="F62" s="67">
        <v>245</v>
      </c>
      <c r="G62" s="67">
        <v>215</v>
      </c>
      <c r="H62" s="71">
        <v>30</v>
      </c>
      <c r="I62" s="72">
        <v>22</v>
      </c>
      <c r="J62" s="72">
        <v>8</v>
      </c>
      <c r="K62" s="20"/>
      <c r="L62" s="34"/>
      <c r="M62" s="35"/>
      <c r="N62" s="39"/>
      <c r="O62" s="39"/>
      <c r="P62" s="35">
        <v>10</v>
      </c>
      <c r="Q62" s="35">
        <v>2</v>
      </c>
      <c r="R62" s="85">
        <v>12</v>
      </c>
      <c r="S62" s="85">
        <v>6</v>
      </c>
      <c r="T62" s="90"/>
      <c r="U62" s="90"/>
    </row>
    <row r="63" spans="1:21" s="24" customFormat="1" ht="50.25" customHeight="1" thickBot="1">
      <c r="A63" s="25" t="s">
        <v>30</v>
      </c>
      <c r="B63" s="26" t="s">
        <v>162</v>
      </c>
      <c r="C63" s="19"/>
      <c r="D63" s="47"/>
      <c r="E63" s="20"/>
      <c r="F63" s="67">
        <v>102</v>
      </c>
      <c r="G63" s="67">
        <v>88</v>
      </c>
      <c r="H63" s="73">
        <v>14</v>
      </c>
      <c r="I63" s="20">
        <v>8</v>
      </c>
      <c r="J63" s="20">
        <v>6</v>
      </c>
      <c r="K63" s="20"/>
      <c r="L63" s="32"/>
      <c r="M63" s="33"/>
      <c r="N63" s="39"/>
      <c r="O63" s="39"/>
      <c r="P63" s="35"/>
      <c r="Q63" s="35"/>
      <c r="R63" s="85">
        <v>8</v>
      </c>
      <c r="S63" s="85">
        <v>6</v>
      </c>
      <c r="T63" s="90"/>
      <c r="U63" s="90"/>
    </row>
    <row r="64" spans="1:21" s="24" customFormat="1" ht="60.75" customHeight="1" thickBot="1">
      <c r="A64" s="93" t="s">
        <v>97</v>
      </c>
      <c r="B64" s="94" t="s">
        <v>166</v>
      </c>
      <c r="C64" s="19"/>
      <c r="D64" s="20"/>
      <c r="E64" s="20"/>
      <c r="F64" s="20"/>
      <c r="G64" s="20"/>
      <c r="H64" s="20"/>
      <c r="I64" s="20"/>
      <c r="J64" s="20"/>
      <c r="K64" s="20"/>
      <c r="L64" s="34"/>
      <c r="M64" s="35"/>
      <c r="N64" s="39"/>
      <c r="O64" s="39"/>
      <c r="P64" s="35"/>
      <c r="Q64" s="35"/>
      <c r="R64" s="97"/>
      <c r="S64" s="97" t="s">
        <v>207</v>
      </c>
      <c r="T64" s="91"/>
      <c r="U64" s="91"/>
    </row>
    <row r="65" spans="1:21" s="24" customFormat="1" ht="66.75" customHeight="1" thickBot="1">
      <c r="A65" s="93" t="s">
        <v>167</v>
      </c>
      <c r="B65" s="94" t="s">
        <v>168</v>
      </c>
      <c r="C65" s="19"/>
      <c r="D65" s="20"/>
      <c r="E65" s="20"/>
      <c r="F65" s="20"/>
      <c r="G65" s="20"/>
      <c r="H65" s="20"/>
      <c r="I65" s="20"/>
      <c r="J65" s="20"/>
      <c r="K65" s="20"/>
      <c r="L65" s="34"/>
      <c r="M65" s="35"/>
      <c r="N65" s="39"/>
      <c r="O65" s="39"/>
      <c r="P65" s="35"/>
      <c r="Q65" s="98"/>
      <c r="R65" s="97" t="s">
        <v>209</v>
      </c>
      <c r="S65" s="99" t="s">
        <v>208</v>
      </c>
      <c r="T65" s="91"/>
      <c r="U65" s="91"/>
    </row>
    <row r="66" spans="1:21" s="146" customFormat="1" ht="49.5" customHeight="1" thickBot="1">
      <c r="A66" s="141" t="s">
        <v>31</v>
      </c>
      <c r="B66" s="142" t="s">
        <v>154</v>
      </c>
      <c r="C66" s="143" t="s">
        <v>177</v>
      </c>
      <c r="D66" s="143"/>
      <c r="E66" s="143"/>
      <c r="F66" s="143">
        <f aca="true" t="shared" si="6" ref="F66:K66">SUM(F67)</f>
        <v>240</v>
      </c>
      <c r="G66" s="143">
        <f t="shared" si="6"/>
        <v>190</v>
      </c>
      <c r="H66" s="143">
        <f t="shared" si="6"/>
        <v>50</v>
      </c>
      <c r="I66" s="143">
        <f t="shared" si="6"/>
        <v>28</v>
      </c>
      <c r="J66" s="143">
        <f t="shared" si="6"/>
        <v>22</v>
      </c>
      <c r="K66" s="143">
        <f t="shared" si="6"/>
        <v>0</v>
      </c>
      <c r="L66" s="144"/>
      <c r="M66" s="145"/>
      <c r="N66" s="143"/>
      <c r="O66" s="143"/>
      <c r="P66" s="143"/>
      <c r="Q66" s="143"/>
      <c r="R66" s="143"/>
      <c r="S66" s="143"/>
      <c r="T66" s="143"/>
      <c r="U66" s="143"/>
    </row>
    <row r="67" spans="1:21" s="24" customFormat="1" ht="81.75" customHeight="1" thickBot="1">
      <c r="A67" s="25" t="s">
        <v>32</v>
      </c>
      <c r="B67" s="26" t="s">
        <v>155</v>
      </c>
      <c r="C67" s="51"/>
      <c r="D67" s="47"/>
      <c r="E67" s="47"/>
      <c r="F67" s="67">
        <v>240</v>
      </c>
      <c r="G67" s="67">
        <v>190</v>
      </c>
      <c r="H67" s="71">
        <v>50</v>
      </c>
      <c r="I67" s="72">
        <v>28</v>
      </c>
      <c r="J67" s="72">
        <v>22</v>
      </c>
      <c r="K67" s="20"/>
      <c r="L67" s="34"/>
      <c r="M67" s="35"/>
      <c r="N67" s="39"/>
      <c r="O67" s="39"/>
      <c r="P67" s="35"/>
      <c r="Q67" s="35"/>
      <c r="R67" s="85"/>
      <c r="S67" s="85"/>
      <c r="T67" s="91">
        <v>28</v>
      </c>
      <c r="U67" s="91">
        <v>22</v>
      </c>
    </row>
    <row r="68" spans="1:21" s="24" customFormat="1" ht="33" customHeight="1" thickBot="1">
      <c r="A68" s="93" t="s">
        <v>97</v>
      </c>
      <c r="B68" s="94" t="s">
        <v>169</v>
      </c>
      <c r="C68" s="20"/>
      <c r="D68" s="20"/>
      <c r="E68" s="20"/>
      <c r="F68" s="20"/>
      <c r="G68" s="20"/>
      <c r="H68" s="20"/>
      <c r="I68" s="20"/>
      <c r="J68" s="20"/>
      <c r="K68" s="20"/>
      <c r="L68" s="34"/>
      <c r="M68" s="35"/>
      <c r="N68" s="39"/>
      <c r="O68" s="39"/>
      <c r="P68" s="35"/>
      <c r="Q68" s="35"/>
      <c r="R68" s="85"/>
      <c r="S68" s="100"/>
      <c r="T68" s="91"/>
      <c r="U68" s="96" t="s">
        <v>170</v>
      </c>
    </row>
    <row r="69" spans="1:21" s="24" customFormat="1" ht="32.25" customHeight="1" thickBot="1">
      <c r="A69" s="93" t="s">
        <v>167</v>
      </c>
      <c r="B69" s="94" t="s">
        <v>156</v>
      </c>
      <c r="C69" s="19"/>
      <c r="D69" s="20"/>
      <c r="E69" s="20"/>
      <c r="F69" s="20"/>
      <c r="G69" s="20"/>
      <c r="H69" s="20"/>
      <c r="I69" s="20"/>
      <c r="J69" s="20"/>
      <c r="K69" s="20"/>
      <c r="L69" s="34"/>
      <c r="M69" s="35"/>
      <c r="N69" s="39"/>
      <c r="O69" s="39"/>
      <c r="P69" s="35"/>
      <c r="Q69" s="35"/>
      <c r="R69" s="85"/>
      <c r="S69" s="101"/>
      <c r="T69" s="91"/>
      <c r="U69" s="96" t="s">
        <v>170</v>
      </c>
    </row>
    <row r="70" spans="1:21" s="27" customFormat="1" ht="40.5" customHeight="1" thickBot="1">
      <c r="A70" s="64" t="s">
        <v>157</v>
      </c>
      <c r="B70" s="23" t="s">
        <v>159</v>
      </c>
      <c r="C70" s="51"/>
      <c r="D70" s="51"/>
      <c r="E70" s="51"/>
      <c r="F70" s="51"/>
      <c r="G70" s="51"/>
      <c r="H70" s="51"/>
      <c r="I70" s="51"/>
      <c r="J70" s="51"/>
      <c r="K70" s="51"/>
      <c r="L70" s="48"/>
      <c r="M70" s="49"/>
      <c r="N70" s="54"/>
      <c r="O70" s="54"/>
      <c r="P70" s="53"/>
      <c r="Q70" s="53"/>
      <c r="R70" s="84"/>
      <c r="S70" s="84"/>
      <c r="T70" s="89"/>
      <c r="U70" s="89"/>
    </row>
    <row r="71" spans="1:21" s="24" customFormat="1" ht="46.5" customHeight="1" thickBot="1">
      <c r="A71" s="25" t="s">
        <v>158</v>
      </c>
      <c r="B71" s="26" t="s">
        <v>160</v>
      </c>
      <c r="C71" s="47"/>
      <c r="D71" s="47"/>
      <c r="E71" s="47"/>
      <c r="F71" s="57"/>
      <c r="G71" s="57"/>
      <c r="H71" s="58"/>
      <c r="I71" s="59"/>
      <c r="J71" s="59"/>
      <c r="K71" s="47"/>
      <c r="L71" s="48"/>
      <c r="M71" s="49"/>
      <c r="N71" s="50"/>
      <c r="O71" s="50"/>
      <c r="P71" s="49"/>
      <c r="Q71" s="49"/>
      <c r="R71" s="83"/>
      <c r="S71" s="83"/>
      <c r="T71" s="90"/>
      <c r="U71" s="90"/>
    </row>
    <row r="72" spans="1:21" ht="16.5" thickBot="1">
      <c r="A72" s="200" t="s">
        <v>129</v>
      </c>
      <c r="B72" s="201"/>
      <c r="C72" s="201"/>
      <c r="D72" s="201"/>
      <c r="E72" s="201"/>
      <c r="F72" s="202"/>
      <c r="G72" s="212" t="s">
        <v>10</v>
      </c>
      <c r="H72" s="198"/>
      <c r="I72" s="198"/>
      <c r="J72" s="198"/>
      <c r="K72" s="199"/>
      <c r="L72" s="34">
        <v>12</v>
      </c>
      <c r="M72" s="163"/>
      <c r="N72" s="39">
        <v>14</v>
      </c>
      <c r="O72" s="164"/>
      <c r="P72" s="35">
        <v>12</v>
      </c>
      <c r="Q72" s="163"/>
      <c r="R72" s="85">
        <v>8</v>
      </c>
      <c r="S72" s="166"/>
      <c r="T72" s="91">
        <v>6</v>
      </c>
      <c r="U72" s="165"/>
    </row>
    <row r="73" spans="1:21" ht="27.75" customHeight="1" thickBot="1">
      <c r="A73" s="203" t="s">
        <v>11</v>
      </c>
      <c r="B73" s="204"/>
      <c r="C73" s="204"/>
      <c r="D73" s="204"/>
      <c r="E73" s="204"/>
      <c r="F73" s="205"/>
      <c r="G73" s="213"/>
      <c r="H73" s="198"/>
      <c r="I73" s="198"/>
      <c r="J73" s="198"/>
      <c r="K73" s="199"/>
      <c r="L73" s="34"/>
      <c r="M73" s="163"/>
      <c r="N73" s="39"/>
      <c r="O73" s="164"/>
      <c r="P73" s="35">
        <v>1</v>
      </c>
      <c r="Q73" s="163"/>
      <c r="R73" s="85">
        <v>3</v>
      </c>
      <c r="S73" s="166"/>
      <c r="T73" s="91">
        <v>2</v>
      </c>
      <c r="U73" s="165"/>
    </row>
    <row r="74" spans="1:21" ht="16.5" customHeight="1" thickBot="1">
      <c r="A74" s="203" t="s">
        <v>130</v>
      </c>
      <c r="B74" s="204"/>
      <c r="C74" s="204"/>
      <c r="D74" s="204"/>
      <c r="E74" s="204"/>
      <c r="F74" s="205"/>
      <c r="G74" s="213"/>
      <c r="H74" s="198"/>
      <c r="I74" s="198"/>
      <c r="J74" s="198"/>
      <c r="K74" s="199"/>
      <c r="L74" s="34"/>
      <c r="M74" s="163"/>
      <c r="N74" s="39"/>
      <c r="O74" s="164"/>
      <c r="P74" s="35"/>
      <c r="Q74" s="163"/>
      <c r="R74" s="85">
        <v>2</v>
      </c>
      <c r="S74" s="166"/>
      <c r="T74" s="91">
        <v>1</v>
      </c>
      <c r="U74" s="165"/>
    </row>
    <row r="75" spans="1:21" ht="16.5" customHeight="1" thickBot="1">
      <c r="A75" s="203" t="s">
        <v>12</v>
      </c>
      <c r="B75" s="204"/>
      <c r="C75" s="204"/>
      <c r="D75" s="204"/>
      <c r="E75" s="204"/>
      <c r="F75" s="205"/>
      <c r="G75" s="213"/>
      <c r="H75" s="198"/>
      <c r="I75" s="198"/>
      <c r="J75" s="198"/>
      <c r="K75" s="199"/>
      <c r="L75" s="34"/>
      <c r="M75" s="163"/>
      <c r="N75" s="39"/>
      <c r="O75" s="164"/>
      <c r="P75" s="35"/>
      <c r="Q75" s="163"/>
      <c r="R75" s="85">
        <v>8</v>
      </c>
      <c r="S75" s="166"/>
      <c r="T75" s="91">
        <v>3</v>
      </c>
      <c r="U75" s="165"/>
    </row>
    <row r="76" spans="1:21" ht="19.5" customHeight="1" thickBot="1">
      <c r="A76" s="203" t="s">
        <v>131</v>
      </c>
      <c r="B76" s="204"/>
      <c r="C76" s="204"/>
      <c r="D76" s="204"/>
      <c r="E76" s="204"/>
      <c r="F76" s="205"/>
      <c r="G76" s="213"/>
      <c r="H76" s="198"/>
      <c r="I76" s="198"/>
      <c r="J76" s="198"/>
      <c r="K76" s="199"/>
      <c r="L76" s="34">
        <v>3</v>
      </c>
      <c r="M76" s="163"/>
      <c r="N76" s="39">
        <v>4</v>
      </c>
      <c r="O76" s="164"/>
      <c r="P76" s="35">
        <v>4</v>
      </c>
      <c r="Q76" s="163"/>
      <c r="R76" s="85">
        <v>3</v>
      </c>
      <c r="S76" s="166"/>
      <c r="T76" s="91">
        <v>3</v>
      </c>
      <c r="U76" s="165"/>
    </row>
    <row r="77" spans="1:21" ht="16.5" customHeight="1" thickBot="1">
      <c r="A77" s="203" t="s">
        <v>123</v>
      </c>
      <c r="B77" s="204"/>
      <c r="C77" s="204"/>
      <c r="D77" s="204"/>
      <c r="E77" s="204"/>
      <c r="F77" s="205"/>
      <c r="G77" s="213"/>
      <c r="H77" s="215"/>
      <c r="I77" s="215"/>
      <c r="J77" s="215"/>
      <c r="K77" s="216"/>
      <c r="L77" s="34">
        <v>7</v>
      </c>
      <c r="M77" s="163"/>
      <c r="N77" s="39">
        <v>9</v>
      </c>
      <c r="O77" s="164"/>
      <c r="P77" s="35">
        <v>8</v>
      </c>
      <c r="Q77" s="163"/>
      <c r="R77" s="85">
        <v>7</v>
      </c>
      <c r="S77" s="166"/>
      <c r="T77" s="91">
        <v>4</v>
      </c>
      <c r="U77" s="165"/>
    </row>
    <row r="78" spans="1:21" ht="16.5" thickBot="1">
      <c r="A78" s="195"/>
      <c r="B78" s="196"/>
      <c r="C78" s="196"/>
      <c r="D78" s="196"/>
      <c r="E78" s="196"/>
      <c r="F78" s="197"/>
      <c r="G78" s="214"/>
      <c r="H78" s="210"/>
      <c r="I78" s="210"/>
      <c r="J78" s="210"/>
      <c r="K78" s="211"/>
      <c r="L78" s="34">
        <v>5</v>
      </c>
      <c r="M78" s="163"/>
      <c r="N78" s="39"/>
      <c r="O78" s="164"/>
      <c r="P78" s="35"/>
      <c r="Q78" s="163"/>
      <c r="R78" s="85"/>
      <c r="S78" s="166"/>
      <c r="T78" s="91"/>
      <c r="U78" s="165"/>
    </row>
  </sheetData>
  <sheetProtection/>
  <mergeCells count="47">
    <mergeCell ref="H3:H5"/>
    <mergeCell ref="I3:K3"/>
    <mergeCell ref="J4:J5"/>
    <mergeCell ref="K4:K5"/>
    <mergeCell ref="A2:A5"/>
    <mergeCell ref="B2:B5"/>
    <mergeCell ref="H2:K2"/>
    <mergeCell ref="D3:D5"/>
    <mergeCell ref="E3:E5"/>
    <mergeCell ref="F3:F5"/>
    <mergeCell ref="Q4:Q5"/>
    <mergeCell ref="T3:U3"/>
    <mergeCell ref="I4:I5"/>
    <mergeCell ref="R4:R5"/>
    <mergeCell ref="S4:S5"/>
    <mergeCell ref="U4:U5"/>
    <mergeCell ref="L3:M3"/>
    <mergeCell ref="N3:O3"/>
    <mergeCell ref="G3:G5"/>
    <mergeCell ref="T4:T5"/>
    <mergeCell ref="L2:U2"/>
    <mergeCell ref="L4:L5"/>
    <mergeCell ref="M4:M5"/>
    <mergeCell ref="N4:N5"/>
    <mergeCell ref="O4:O5"/>
    <mergeCell ref="P4:P5"/>
    <mergeCell ref="P3:Q3"/>
    <mergeCell ref="R3:S3"/>
    <mergeCell ref="A74:F74"/>
    <mergeCell ref="A75:F75"/>
    <mergeCell ref="H78:K78"/>
    <mergeCell ref="A76:F76"/>
    <mergeCell ref="A77:F77"/>
    <mergeCell ref="G72:G78"/>
    <mergeCell ref="H75:K75"/>
    <mergeCell ref="H76:K76"/>
    <mergeCell ref="H77:K77"/>
    <mergeCell ref="A1:U1"/>
    <mergeCell ref="A78:F78"/>
    <mergeCell ref="H72:K72"/>
    <mergeCell ref="H73:K73"/>
    <mergeCell ref="H74:K74"/>
    <mergeCell ref="A72:F72"/>
    <mergeCell ref="A73:F73"/>
    <mergeCell ref="C2:E2"/>
    <mergeCell ref="F2:G2"/>
    <mergeCell ref="C3:C5"/>
  </mergeCells>
  <printOptions horizontalCentered="1"/>
  <pageMargins left="0.11811023622047245" right="0.11811023622047245" top="0.15748031496062992" bottom="0.15748031496062992" header="0" footer="0"/>
  <pageSetup fitToHeight="5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246" t="s">
        <v>133</v>
      </c>
      <c r="C1" s="246"/>
      <c r="D1" s="246"/>
      <c r="E1" s="246"/>
      <c r="F1" s="246"/>
      <c r="G1" s="246"/>
      <c r="H1" s="246"/>
      <c r="I1" s="246"/>
      <c r="J1" s="246"/>
      <c r="K1" s="246"/>
    </row>
    <row r="3" spans="2:11" ht="18.75">
      <c r="B3" s="1" t="s">
        <v>34</v>
      </c>
      <c r="C3" s="247" t="s">
        <v>35</v>
      </c>
      <c r="D3" s="247"/>
      <c r="E3" s="247"/>
      <c r="F3" s="247"/>
      <c r="G3" s="247"/>
      <c r="H3" s="247"/>
      <c r="I3" s="247"/>
      <c r="J3" s="247"/>
      <c r="K3" s="247"/>
    </row>
    <row r="4" spans="2:11" ht="18.75">
      <c r="B4" s="2"/>
      <c r="C4" s="248" t="s">
        <v>36</v>
      </c>
      <c r="D4" s="248"/>
      <c r="E4" s="248"/>
      <c r="F4" s="248"/>
      <c r="G4" s="248"/>
      <c r="H4" s="248"/>
      <c r="I4" s="248"/>
      <c r="J4" s="248"/>
      <c r="K4" s="248"/>
    </row>
    <row r="5" spans="2:11" ht="18.75">
      <c r="B5" s="3">
        <v>1</v>
      </c>
      <c r="C5" s="245" t="s">
        <v>42</v>
      </c>
      <c r="D5" s="245"/>
      <c r="E5" s="245"/>
      <c r="F5" s="245"/>
      <c r="G5" s="245"/>
      <c r="H5" s="245"/>
      <c r="I5" s="245"/>
      <c r="J5" s="245"/>
      <c r="K5" s="245"/>
    </row>
    <row r="6" spans="2:11" ht="18.75">
      <c r="B6" s="3">
        <v>2</v>
      </c>
      <c r="C6" s="245" t="s">
        <v>43</v>
      </c>
      <c r="D6" s="245"/>
      <c r="E6" s="245"/>
      <c r="F6" s="245"/>
      <c r="G6" s="245"/>
      <c r="H6" s="245"/>
      <c r="I6" s="245"/>
      <c r="J6" s="245"/>
      <c r="K6" s="245"/>
    </row>
    <row r="7" spans="2:11" ht="18.75">
      <c r="B7" s="3">
        <v>3</v>
      </c>
      <c r="C7" s="245" t="s">
        <v>44</v>
      </c>
      <c r="D7" s="245"/>
      <c r="E7" s="245"/>
      <c r="F7" s="245"/>
      <c r="G7" s="245"/>
      <c r="H7" s="245"/>
      <c r="I7" s="245"/>
      <c r="J7" s="245"/>
      <c r="K7" s="245"/>
    </row>
    <row r="8" spans="2:11" ht="18.75">
      <c r="B8" s="3">
        <v>4</v>
      </c>
      <c r="C8" s="245" t="s">
        <v>45</v>
      </c>
      <c r="D8" s="245"/>
      <c r="E8" s="245"/>
      <c r="F8" s="245"/>
      <c r="G8" s="245"/>
      <c r="H8" s="245"/>
      <c r="I8" s="245"/>
      <c r="J8" s="245"/>
      <c r="K8" s="245"/>
    </row>
    <row r="9" spans="2:11" ht="18.75">
      <c r="B9" s="3">
        <v>5</v>
      </c>
      <c r="C9" s="245" t="s">
        <v>46</v>
      </c>
      <c r="D9" s="245"/>
      <c r="E9" s="245"/>
      <c r="F9" s="245"/>
      <c r="G9" s="245"/>
      <c r="H9" s="245"/>
      <c r="I9" s="245"/>
      <c r="J9" s="245"/>
      <c r="K9" s="245"/>
    </row>
    <row r="10" spans="2:11" ht="18.75">
      <c r="B10" s="3">
        <v>6</v>
      </c>
      <c r="C10" s="245" t="s">
        <v>47</v>
      </c>
      <c r="D10" s="245"/>
      <c r="E10" s="245"/>
      <c r="F10" s="245"/>
      <c r="G10" s="245"/>
      <c r="H10" s="245"/>
      <c r="I10" s="245"/>
      <c r="J10" s="245"/>
      <c r="K10" s="245"/>
    </row>
    <row r="11" spans="2:11" ht="18.75">
      <c r="B11" s="3">
        <v>7</v>
      </c>
      <c r="C11" s="245" t="s">
        <v>48</v>
      </c>
      <c r="D11" s="245"/>
      <c r="E11" s="245"/>
      <c r="F11" s="245"/>
      <c r="G11" s="245"/>
      <c r="H11" s="245"/>
      <c r="I11" s="245"/>
      <c r="J11" s="245"/>
      <c r="K11" s="245"/>
    </row>
    <row r="12" spans="2:11" ht="18.75">
      <c r="B12" s="3">
        <v>8</v>
      </c>
      <c r="C12" s="245" t="s">
        <v>49</v>
      </c>
      <c r="D12" s="245"/>
      <c r="E12" s="245"/>
      <c r="F12" s="245"/>
      <c r="G12" s="245"/>
      <c r="H12" s="245"/>
      <c r="I12" s="245"/>
      <c r="J12" s="245"/>
      <c r="K12" s="245"/>
    </row>
    <row r="13" spans="2:11" ht="18.75">
      <c r="B13" s="3"/>
      <c r="C13" s="248" t="s">
        <v>50</v>
      </c>
      <c r="D13" s="248"/>
      <c r="E13" s="248"/>
      <c r="F13" s="248"/>
      <c r="G13" s="248"/>
      <c r="H13" s="248"/>
      <c r="I13" s="248"/>
      <c r="J13" s="248"/>
      <c r="K13" s="248"/>
    </row>
    <row r="14" spans="2:11" ht="18.75">
      <c r="B14" s="3">
        <v>1</v>
      </c>
      <c r="C14" s="245" t="s">
        <v>51</v>
      </c>
      <c r="D14" s="245"/>
      <c r="E14" s="245"/>
      <c r="F14" s="245"/>
      <c r="G14" s="245"/>
      <c r="H14" s="245"/>
      <c r="I14" s="245"/>
      <c r="J14" s="245"/>
      <c r="K14" s="245"/>
    </row>
    <row r="15" spans="2:11" ht="18.75">
      <c r="B15" s="3">
        <v>2</v>
      </c>
      <c r="C15" s="245" t="s">
        <v>52</v>
      </c>
      <c r="D15" s="245"/>
      <c r="E15" s="245"/>
      <c r="F15" s="245"/>
      <c r="G15" s="245"/>
      <c r="H15" s="245"/>
      <c r="I15" s="245"/>
      <c r="J15" s="245"/>
      <c r="K15" s="245"/>
    </row>
    <row r="16" spans="2:11" ht="18.75">
      <c r="B16" s="3"/>
      <c r="C16" s="248" t="s">
        <v>53</v>
      </c>
      <c r="D16" s="248"/>
      <c r="E16" s="248"/>
      <c r="F16" s="248"/>
      <c r="G16" s="248"/>
      <c r="H16" s="248"/>
      <c r="I16" s="248"/>
      <c r="J16" s="248"/>
      <c r="K16" s="248"/>
    </row>
    <row r="17" spans="2:11" ht="18.75">
      <c r="B17" s="3">
        <v>1</v>
      </c>
      <c r="C17" s="245" t="s">
        <v>54</v>
      </c>
      <c r="D17" s="245"/>
      <c r="E17" s="245"/>
      <c r="F17" s="245"/>
      <c r="G17" s="245"/>
      <c r="H17" s="245"/>
      <c r="I17" s="245"/>
      <c r="J17" s="245"/>
      <c r="K17" s="245"/>
    </row>
    <row r="18" spans="2:11" ht="18.75">
      <c r="B18" s="3">
        <v>2</v>
      </c>
      <c r="C18" s="245" t="s">
        <v>55</v>
      </c>
      <c r="D18" s="245"/>
      <c r="E18" s="245"/>
      <c r="F18" s="245"/>
      <c r="G18" s="245"/>
      <c r="H18" s="245"/>
      <c r="I18" s="245"/>
      <c r="J18" s="245"/>
      <c r="K18" s="245"/>
    </row>
    <row r="19" spans="2:11" ht="18.75">
      <c r="B19" s="3">
        <v>3</v>
      </c>
      <c r="C19" s="245" t="s">
        <v>56</v>
      </c>
      <c r="D19" s="245"/>
      <c r="E19" s="245"/>
      <c r="F19" s="245"/>
      <c r="G19" s="245"/>
      <c r="H19" s="245"/>
      <c r="I19" s="245"/>
      <c r="J19" s="245"/>
      <c r="K19" s="245"/>
    </row>
    <row r="20" spans="2:11" ht="18.75">
      <c r="B20" s="3"/>
      <c r="C20" s="248" t="s">
        <v>57</v>
      </c>
      <c r="D20" s="248"/>
      <c r="E20" s="248"/>
      <c r="F20" s="248"/>
      <c r="G20" s="248"/>
      <c r="H20" s="248"/>
      <c r="I20" s="248"/>
      <c r="J20" s="248"/>
      <c r="K20" s="248"/>
    </row>
    <row r="21" spans="2:11" ht="18.75">
      <c r="B21" s="3">
        <v>1</v>
      </c>
      <c r="C21" s="245" t="s">
        <v>59</v>
      </c>
      <c r="D21" s="245"/>
      <c r="E21" s="245"/>
      <c r="F21" s="245"/>
      <c r="G21" s="245"/>
      <c r="H21" s="245"/>
      <c r="I21" s="245"/>
      <c r="J21" s="245"/>
      <c r="K21" s="245"/>
    </row>
    <row r="22" spans="2:11" ht="18.75">
      <c r="B22" s="3">
        <v>2</v>
      </c>
      <c r="C22" s="245" t="s">
        <v>58</v>
      </c>
      <c r="D22" s="248"/>
      <c r="E22" s="248"/>
      <c r="F22" s="248"/>
      <c r="G22" s="248"/>
      <c r="H22" s="248"/>
      <c r="I22" s="248"/>
      <c r="J22" s="248"/>
      <c r="K22" s="248"/>
    </row>
    <row r="23" spans="2:11" ht="18.75">
      <c r="B23" s="13"/>
      <c r="C23" s="249"/>
      <c r="D23" s="249"/>
      <c r="E23" s="249"/>
      <c r="F23" s="249"/>
      <c r="G23" s="249"/>
      <c r="H23" s="249"/>
      <c r="I23" s="249"/>
      <c r="J23" s="249"/>
      <c r="K23" s="249"/>
    </row>
  </sheetData>
  <sheetProtection/>
  <mergeCells count="22">
    <mergeCell ref="C22:K22"/>
    <mergeCell ref="C23:K23"/>
    <mergeCell ref="C18:K18"/>
    <mergeCell ref="C19:K19"/>
    <mergeCell ref="C20:K20"/>
    <mergeCell ref="C21:K21"/>
    <mergeCell ref="C14:K14"/>
    <mergeCell ref="C15:K15"/>
    <mergeCell ref="C16:K16"/>
    <mergeCell ref="C17:K17"/>
    <mergeCell ref="C10:K10"/>
    <mergeCell ref="C11:K11"/>
    <mergeCell ref="C12:K12"/>
    <mergeCell ref="C13:K13"/>
    <mergeCell ref="C6:K6"/>
    <mergeCell ref="C7:K7"/>
    <mergeCell ref="C8:K8"/>
    <mergeCell ref="C9:K9"/>
    <mergeCell ref="B1:K1"/>
    <mergeCell ref="C3:K3"/>
    <mergeCell ref="C4:K4"/>
    <mergeCell ref="C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22.140625" style="0" customWidth="1"/>
    <col min="2" max="2" width="11.57421875" style="0" customWidth="1"/>
    <col min="3" max="3" width="11.421875" style="0" customWidth="1"/>
    <col min="4" max="4" width="11.7109375" style="0" customWidth="1"/>
    <col min="5" max="5" width="11.8515625" style="0" customWidth="1"/>
    <col min="6" max="6" width="11.28125" style="0" customWidth="1"/>
    <col min="7" max="7" width="10.7109375" style="0" customWidth="1"/>
    <col min="8" max="8" width="38.7109375" style="0" customWidth="1"/>
  </cols>
  <sheetData>
    <row r="1" spans="1:8" ht="31.5" customHeight="1" thickBot="1">
      <c r="A1" s="204" t="s">
        <v>238</v>
      </c>
      <c r="B1" s="204"/>
      <c r="C1" s="204"/>
      <c r="D1" s="204"/>
      <c r="E1" s="204"/>
      <c r="F1" s="204"/>
      <c r="G1" s="204"/>
      <c r="H1" s="204"/>
    </row>
    <row r="2" spans="1:8" ht="13.5" thickBot="1">
      <c r="A2" s="261" t="s">
        <v>210</v>
      </c>
      <c r="B2" s="263" t="s">
        <v>211</v>
      </c>
      <c r="C2" s="264"/>
      <c r="D2" s="263" t="s">
        <v>212</v>
      </c>
      <c r="E2" s="264"/>
      <c r="F2" s="263" t="s">
        <v>213</v>
      </c>
      <c r="G2" s="264"/>
      <c r="H2" s="261" t="s">
        <v>214</v>
      </c>
    </row>
    <row r="3" spans="1:8" ht="39" thickBot="1">
      <c r="A3" s="262"/>
      <c r="B3" s="148" t="s">
        <v>215</v>
      </c>
      <c r="C3" s="148" t="s">
        <v>216</v>
      </c>
      <c r="D3" s="148" t="s">
        <v>215</v>
      </c>
      <c r="E3" s="148" t="s">
        <v>216</v>
      </c>
      <c r="F3" s="148" t="s">
        <v>215</v>
      </c>
      <c r="G3" s="148" t="s">
        <v>216</v>
      </c>
      <c r="H3" s="262"/>
    </row>
    <row r="4" spans="1:8" ht="26.25" thickBot="1">
      <c r="A4" s="149" t="s">
        <v>0</v>
      </c>
      <c r="B4" s="154">
        <v>2106</v>
      </c>
      <c r="C4" s="154">
        <v>1404</v>
      </c>
      <c r="D4" s="154">
        <v>2106</v>
      </c>
      <c r="E4" s="154">
        <v>1404</v>
      </c>
      <c r="F4" s="155" t="s">
        <v>217</v>
      </c>
      <c r="G4" s="155" t="s">
        <v>217</v>
      </c>
      <c r="H4" s="151" t="s">
        <v>217</v>
      </c>
    </row>
    <row r="5" spans="1:8" ht="12.75">
      <c r="A5" s="256" t="s">
        <v>82</v>
      </c>
      <c r="B5" s="252">
        <v>1132</v>
      </c>
      <c r="C5" s="252">
        <v>747</v>
      </c>
      <c r="D5" s="252">
        <v>786</v>
      </c>
      <c r="E5" s="252">
        <v>524</v>
      </c>
      <c r="F5" s="252">
        <v>346</v>
      </c>
      <c r="G5" s="252">
        <v>223</v>
      </c>
      <c r="H5" s="254" t="s">
        <v>220</v>
      </c>
    </row>
    <row r="6" spans="1:8" ht="12.75">
      <c r="A6" s="257"/>
      <c r="B6" s="253"/>
      <c r="C6" s="253"/>
      <c r="D6" s="253"/>
      <c r="E6" s="253"/>
      <c r="F6" s="253"/>
      <c r="G6" s="253"/>
      <c r="H6" s="255"/>
    </row>
    <row r="7" spans="1:8" ht="12.75">
      <c r="A7" s="257"/>
      <c r="B7" s="253"/>
      <c r="C7" s="253"/>
      <c r="D7" s="253"/>
      <c r="E7" s="253"/>
      <c r="F7" s="253"/>
      <c r="G7" s="253"/>
      <c r="H7" s="255"/>
    </row>
    <row r="8" spans="1:8" ht="54" customHeight="1" thickBot="1">
      <c r="A8" s="260"/>
      <c r="B8" s="258"/>
      <c r="C8" s="258"/>
      <c r="D8" s="258"/>
      <c r="E8" s="258"/>
      <c r="F8" s="258"/>
      <c r="G8" s="258"/>
      <c r="H8" s="259"/>
    </row>
    <row r="9" spans="1:8" ht="12.75">
      <c r="A9" s="256" t="s">
        <v>83</v>
      </c>
      <c r="B9" s="252">
        <v>309</v>
      </c>
      <c r="C9" s="252">
        <v>205</v>
      </c>
      <c r="D9" s="252">
        <v>186</v>
      </c>
      <c r="E9" s="252">
        <v>124</v>
      </c>
      <c r="F9" s="252">
        <v>123</v>
      </c>
      <c r="G9" s="252">
        <v>81</v>
      </c>
      <c r="H9" s="254" t="s">
        <v>218</v>
      </c>
    </row>
    <row r="10" spans="1:8" ht="12.75">
      <c r="A10" s="257"/>
      <c r="B10" s="253"/>
      <c r="C10" s="253"/>
      <c r="D10" s="253"/>
      <c r="E10" s="253"/>
      <c r="F10" s="253"/>
      <c r="G10" s="253"/>
      <c r="H10" s="255"/>
    </row>
    <row r="11" spans="1:8" ht="41.25" customHeight="1" thickBot="1">
      <c r="A11" s="257"/>
      <c r="B11" s="253"/>
      <c r="C11" s="253"/>
      <c r="D11" s="253"/>
      <c r="E11" s="253"/>
      <c r="F11" s="253"/>
      <c r="G11" s="253"/>
      <c r="H11" s="255"/>
    </row>
    <row r="12" spans="1:8" ht="18" customHeight="1" thickBot="1">
      <c r="A12" s="157" t="s">
        <v>84</v>
      </c>
      <c r="B12" s="158">
        <v>3689</v>
      </c>
      <c r="C12" s="158">
        <v>2468</v>
      </c>
      <c r="D12" s="158">
        <v>2646</v>
      </c>
      <c r="E12" s="158">
        <v>1764</v>
      </c>
      <c r="F12" s="158">
        <v>1043</v>
      </c>
      <c r="G12" s="158">
        <v>704</v>
      </c>
      <c r="H12" s="159"/>
    </row>
    <row r="13" spans="1:8" ht="12.75">
      <c r="A13" s="256" t="s">
        <v>85</v>
      </c>
      <c r="B13" s="252">
        <v>2649</v>
      </c>
      <c r="C13" s="252">
        <v>1775</v>
      </c>
      <c r="D13" s="252">
        <v>1956</v>
      </c>
      <c r="E13" s="252">
        <v>1304</v>
      </c>
      <c r="F13" s="252">
        <v>693</v>
      </c>
      <c r="G13" s="252">
        <v>471</v>
      </c>
      <c r="H13" s="254" t="s">
        <v>221</v>
      </c>
    </row>
    <row r="14" spans="1:8" ht="12.75">
      <c r="A14" s="257"/>
      <c r="B14" s="253"/>
      <c r="C14" s="253"/>
      <c r="D14" s="253"/>
      <c r="E14" s="253"/>
      <c r="F14" s="253"/>
      <c r="G14" s="253"/>
      <c r="H14" s="255"/>
    </row>
    <row r="15" spans="1:8" ht="12.75">
      <c r="A15" s="257"/>
      <c r="B15" s="253"/>
      <c r="C15" s="253"/>
      <c r="D15" s="253"/>
      <c r="E15" s="253"/>
      <c r="F15" s="253"/>
      <c r="G15" s="253"/>
      <c r="H15" s="255"/>
    </row>
    <row r="16" spans="1:8" ht="12.75">
      <c r="A16" s="257"/>
      <c r="B16" s="253"/>
      <c r="C16" s="253"/>
      <c r="D16" s="253"/>
      <c r="E16" s="253"/>
      <c r="F16" s="253"/>
      <c r="G16" s="253"/>
      <c r="H16" s="255"/>
    </row>
    <row r="17" spans="1:8" ht="12.75">
      <c r="A17" s="257"/>
      <c r="B17" s="253"/>
      <c r="C17" s="253"/>
      <c r="D17" s="253"/>
      <c r="E17" s="253"/>
      <c r="F17" s="253"/>
      <c r="G17" s="253"/>
      <c r="H17" s="255"/>
    </row>
    <row r="18" spans="1:8" ht="12.75">
      <c r="A18" s="257"/>
      <c r="B18" s="253"/>
      <c r="C18" s="253"/>
      <c r="D18" s="253"/>
      <c r="E18" s="253"/>
      <c r="F18" s="253"/>
      <c r="G18" s="253"/>
      <c r="H18" s="255"/>
    </row>
    <row r="19" spans="1:8" ht="27.75" customHeight="1">
      <c r="A19" s="257"/>
      <c r="B19" s="253"/>
      <c r="C19" s="253"/>
      <c r="D19" s="253"/>
      <c r="E19" s="253"/>
      <c r="F19" s="253"/>
      <c r="G19" s="253"/>
      <c r="H19" s="255"/>
    </row>
    <row r="20" spans="1:8" ht="66" customHeight="1">
      <c r="A20" s="152" t="s">
        <v>7</v>
      </c>
      <c r="B20" s="156">
        <v>1040</v>
      </c>
      <c r="C20" s="156">
        <v>693</v>
      </c>
      <c r="D20" s="156">
        <v>690</v>
      </c>
      <c r="E20" s="156">
        <v>460</v>
      </c>
      <c r="F20" s="156">
        <v>350</v>
      </c>
      <c r="G20" s="156">
        <v>233</v>
      </c>
      <c r="H20" s="160" t="s">
        <v>222</v>
      </c>
    </row>
    <row r="21" spans="1:8" ht="13.5" thickBot="1">
      <c r="A21" s="149" t="s">
        <v>219</v>
      </c>
      <c r="B21" s="153">
        <v>7236</v>
      </c>
      <c r="C21" s="153">
        <v>4824</v>
      </c>
      <c r="D21" s="153">
        <v>5724</v>
      </c>
      <c r="E21" s="153">
        <v>3816</v>
      </c>
      <c r="F21" s="153">
        <v>1512</v>
      </c>
      <c r="G21" s="153">
        <v>1008</v>
      </c>
      <c r="H21" s="150" t="s">
        <v>161</v>
      </c>
    </row>
    <row r="23" spans="1:8" ht="15.75">
      <c r="A23" s="161" t="s">
        <v>223</v>
      </c>
      <c r="B23" s="162"/>
      <c r="C23" s="162"/>
      <c r="D23" s="162"/>
      <c r="E23" s="162"/>
      <c r="F23" s="162"/>
      <c r="G23" s="162"/>
      <c r="H23" s="162"/>
    </row>
    <row r="24" spans="1:8" ht="15.75">
      <c r="A24" s="250" t="s">
        <v>224</v>
      </c>
      <c r="B24" s="250"/>
      <c r="C24" s="250"/>
      <c r="D24" s="250"/>
      <c r="E24" s="250"/>
      <c r="F24" s="250"/>
      <c r="G24" s="250"/>
      <c r="H24" s="250"/>
    </row>
    <row r="25" spans="1:8" ht="15.75">
      <c r="A25" s="250" t="s">
        <v>230</v>
      </c>
      <c r="B25" s="250"/>
      <c r="C25" s="250"/>
      <c r="D25" s="250"/>
      <c r="E25" s="250"/>
      <c r="F25" s="250"/>
      <c r="G25" s="250"/>
      <c r="H25" s="250"/>
    </row>
    <row r="26" spans="1:8" ht="15.75">
      <c r="A26" s="250" t="s">
        <v>231</v>
      </c>
      <c r="B26" s="250"/>
      <c r="C26" s="250"/>
      <c r="D26" s="250"/>
      <c r="E26" s="250"/>
      <c r="F26" s="250"/>
      <c r="G26" s="250"/>
      <c r="H26" s="250"/>
    </row>
    <row r="27" spans="1:8" ht="15.75">
      <c r="A27" s="250" t="s">
        <v>225</v>
      </c>
      <c r="B27" s="250"/>
      <c r="C27" s="250"/>
      <c r="D27" s="250"/>
      <c r="E27" s="250"/>
      <c r="F27" s="250"/>
      <c r="G27" s="250"/>
      <c r="H27" s="250"/>
    </row>
    <row r="28" spans="1:8" ht="15.75">
      <c r="A28" s="250" t="s">
        <v>226</v>
      </c>
      <c r="B28" s="250"/>
      <c r="C28" s="250"/>
      <c r="D28" s="250"/>
      <c r="E28" s="250"/>
      <c r="F28" s="250"/>
      <c r="G28" s="250"/>
      <c r="H28" s="250"/>
    </row>
    <row r="29" spans="1:8" ht="15.75">
      <c r="A29" s="250" t="s">
        <v>227</v>
      </c>
      <c r="B29" s="250"/>
      <c r="C29" s="250"/>
      <c r="D29" s="250"/>
      <c r="E29" s="250"/>
      <c r="F29" s="250"/>
      <c r="G29" s="250"/>
      <c r="H29" s="250"/>
    </row>
    <row r="30" spans="1:8" ht="15.75">
      <c r="A30" s="250" t="s">
        <v>228</v>
      </c>
      <c r="B30" s="250"/>
      <c r="C30" s="250"/>
      <c r="D30" s="250"/>
      <c r="E30" s="250"/>
      <c r="F30" s="250"/>
      <c r="G30" s="250"/>
      <c r="H30" s="250"/>
    </row>
    <row r="31" spans="1:8" ht="15.75">
      <c r="A31" s="250" t="s">
        <v>229</v>
      </c>
      <c r="B31" s="250"/>
      <c r="C31" s="250"/>
      <c r="D31" s="250"/>
      <c r="E31" s="250"/>
      <c r="F31" s="250"/>
      <c r="G31" s="250"/>
      <c r="H31" s="250"/>
    </row>
    <row r="32" spans="1:8" ht="15.75">
      <c r="A32" s="250" t="s">
        <v>232</v>
      </c>
      <c r="B32" s="250"/>
      <c r="C32" s="250"/>
      <c r="D32" s="250"/>
      <c r="E32" s="250"/>
      <c r="F32" s="250"/>
      <c r="G32" s="250"/>
      <c r="H32" s="250"/>
    </row>
    <row r="33" spans="1:8" ht="15.75">
      <c r="A33" s="251"/>
      <c r="B33" s="251"/>
      <c r="C33" s="251"/>
      <c r="D33" s="251"/>
      <c r="E33" s="251"/>
      <c r="F33" s="251"/>
      <c r="G33" s="251"/>
      <c r="H33" s="251"/>
    </row>
    <row r="34" spans="1:8" ht="15.75">
      <c r="A34" s="250" t="s">
        <v>233</v>
      </c>
      <c r="B34" s="250"/>
      <c r="C34" s="250"/>
      <c r="D34" s="250"/>
      <c r="E34" s="250"/>
      <c r="F34" s="250"/>
      <c r="G34" s="250"/>
      <c r="H34" s="250"/>
    </row>
  </sheetData>
  <sheetProtection/>
  <mergeCells count="41">
    <mergeCell ref="A1:H1"/>
    <mergeCell ref="A2:A3"/>
    <mergeCell ref="B2:C2"/>
    <mergeCell ref="D2:E2"/>
    <mergeCell ref="F2:G2"/>
    <mergeCell ref="H2:H3"/>
    <mergeCell ref="F9:F11"/>
    <mergeCell ref="G9:G11"/>
    <mergeCell ref="H9:H11"/>
    <mergeCell ref="A5:A8"/>
    <mergeCell ref="B5:B8"/>
    <mergeCell ref="C5:C8"/>
    <mergeCell ref="D5:D8"/>
    <mergeCell ref="E5:E8"/>
    <mergeCell ref="F5:F8"/>
    <mergeCell ref="D13:D19"/>
    <mergeCell ref="E13:E19"/>
    <mergeCell ref="F13:F19"/>
    <mergeCell ref="G5:G8"/>
    <mergeCell ref="H5:H8"/>
    <mergeCell ref="A9:A11"/>
    <mergeCell ref="B9:B11"/>
    <mergeCell ref="C9:C11"/>
    <mergeCell ref="D9:D11"/>
    <mergeCell ref="E9:E11"/>
    <mergeCell ref="G13:G19"/>
    <mergeCell ref="H13:H19"/>
    <mergeCell ref="A24:H24"/>
    <mergeCell ref="A25:H25"/>
    <mergeCell ref="A27:H27"/>
    <mergeCell ref="A28:H28"/>
    <mergeCell ref="A26:H26"/>
    <mergeCell ref="A13:A19"/>
    <mergeCell ref="B13:B19"/>
    <mergeCell ref="C13:C19"/>
    <mergeCell ref="A29:H29"/>
    <mergeCell ref="A30:H30"/>
    <mergeCell ref="A31:H31"/>
    <mergeCell ref="A32:H32"/>
    <mergeCell ref="A33:H33"/>
    <mergeCell ref="A34:H34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2017-10-11T06:15:52Z</cp:lastPrinted>
  <dcterms:created xsi:type="dcterms:W3CDTF">1996-10-08T23:32:33Z</dcterms:created>
  <dcterms:modified xsi:type="dcterms:W3CDTF">2017-10-12T08:38:03Z</dcterms:modified>
  <cp:category/>
  <cp:version/>
  <cp:contentType/>
  <cp:contentStatus/>
</cp:coreProperties>
</file>