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титул" sheetId="1" r:id="rId1"/>
    <sheet name="сводные данные" sheetId="2" r:id="rId2"/>
    <sheet name="заочное" sheetId="3" r:id="rId3"/>
    <sheet name="кабинеты " sheetId="4" r:id="rId4"/>
    <sheet name="пояснительная записка" sheetId="5" r:id="rId5"/>
  </sheets>
  <definedNames>
    <definedName name="_xlnm.Print_Area" localSheetId="2">'заочное'!$A$1:$U$94</definedName>
  </definedNames>
  <calcPr fullCalcOnLoad="1"/>
</workbook>
</file>

<file path=xl/sharedStrings.xml><?xml version="1.0" encoding="utf-8"?>
<sst xmlns="http://schemas.openxmlformats.org/spreadsheetml/2006/main" count="353" uniqueCount="276">
  <si>
    <t>Общеобразовательный цикл</t>
  </si>
  <si>
    <t>ОГСЭ.00</t>
  </si>
  <si>
    <t>ОГСЭ.01</t>
  </si>
  <si>
    <t>ЕН.00</t>
  </si>
  <si>
    <t>ЕН.01</t>
  </si>
  <si>
    <t>П.00</t>
  </si>
  <si>
    <t>ОП.00</t>
  </si>
  <si>
    <t>ПМ.00</t>
  </si>
  <si>
    <t>Профессиональные модули</t>
  </si>
  <si>
    <t>ПМ.01</t>
  </si>
  <si>
    <t>МДК.01.01</t>
  </si>
  <si>
    <t>МДК.01.02</t>
  </si>
  <si>
    <t>Всего</t>
  </si>
  <si>
    <t>Иностранный язык</t>
  </si>
  <si>
    <t>Физическая культура</t>
  </si>
  <si>
    <t>ОБЖ</t>
  </si>
  <si>
    <t>Математика</t>
  </si>
  <si>
    <t>География</t>
  </si>
  <si>
    <t>Естествознание</t>
  </si>
  <si>
    <t>Основы философии</t>
  </si>
  <si>
    <t>Психология общения</t>
  </si>
  <si>
    <t>История</t>
  </si>
  <si>
    <t>ОГСЭ.02</t>
  </si>
  <si>
    <t>ОГСЭ.03</t>
  </si>
  <si>
    <t>ОГСЭ.04</t>
  </si>
  <si>
    <t>ОГСЭ.05</t>
  </si>
  <si>
    <t>ЕН.02</t>
  </si>
  <si>
    <t>Педагогика</t>
  </si>
  <si>
    <t>Возрастная анатомия, физиология и гигиена</t>
  </si>
  <si>
    <t>Правовое обеспечение профессиональной деятельности</t>
  </si>
  <si>
    <t>Теоретические основы дошкольного образования</t>
  </si>
  <si>
    <t>Безопасность жизнедеятельности</t>
  </si>
  <si>
    <t>Медико-биологические и социальные основы здоровья</t>
  </si>
  <si>
    <t>Теоретические и методические основы физического воспитания и развития детей раннего и дошкольного возраста</t>
  </si>
  <si>
    <t>ПМ.02</t>
  </si>
  <si>
    <t>Организация различных видов деятельности и общения детей</t>
  </si>
  <si>
    <t>МДК.02.01</t>
  </si>
  <si>
    <t>Теоретические и методические основы организации игровой деятельности детей раннего и дошкольного возраста</t>
  </si>
  <si>
    <t>МДК.02.02</t>
  </si>
  <si>
    <t>Теоретические и методические основы организации трудовой деятельности дошкольников</t>
  </si>
  <si>
    <t>МДК.02.03</t>
  </si>
  <si>
    <t>Теоретические и методические основы организации продуктивных видов деятельности детей дошкольного возраста</t>
  </si>
  <si>
    <t>МДК.02.04</t>
  </si>
  <si>
    <t>Практикум по художественной обработке материалов и изобразительному искусству</t>
  </si>
  <si>
    <t>МДК.02.05</t>
  </si>
  <si>
    <t>Психолого-педагогические основы организации общения детей дошкольного возраста</t>
  </si>
  <si>
    <t>ПМ.03</t>
  </si>
  <si>
    <t>Теория и методика развития речи у детей</t>
  </si>
  <si>
    <t>Теория и методика экологического образования дошкольников</t>
  </si>
  <si>
    <t>Теория и методика математического развития</t>
  </si>
  <si>
    <t>ПМ.04</t>
  </si>
  <si>
    <t>МДК.03.01</t>
  </si>
  <si>
    <t>МДК.03.02</t>
  </si>
  <si>
    <t>МДК.03.03</t>
  </si>
  <si>
    <t>МДК.03.04</t>
  </si>
  <si>
    <t>Теоретические и методические основы взаимодействия воспитателя с родителями и сотрудниками дошкольного образовательного учреждения</t>
  </si>
  <si>
    <t>ПМ.05</t>
  </si>
  <si>
    <t>Методическое обеспечение образовательного процесса</t>
  </si>
  <si>
    <t>МДК.04.01</t>
  </si>
  <si>
    <t>МДК.05.01</t>
  </si>
  <si>
    <t>Теоретические и прикладные аспекты методической работы воспитателя детей дошкольного возраста</t>
  </si>
  <si>
    <t>Курсы</t>
  </si>
  <si>
    <t>№</t>
  </si>
  <si>
    <t>Наименование</t>
  </si>
  <si>
    <t xml:space="preserve">Кабинеты: </t>
  </si>
  <si>
    <t>Утверждаю</t>
  </si>
  <si>
    <t>УЧЕБНЫЙ ПЛАН</t>
  </si>
  <si>
    <t>на базе основного общего образования</t>
  </si>
  <si>
    <r>
      <t xml:space="preserve">Профиль получаемого профессионального                            </t>
    </r>
    <r>
      <rPr>
        <b/>
        <u val="single"/>
        <sz val="10"/>
        <rFont val="Arial Cyr"/>
        <family val="0"/>
      </rPr>
      <t xml:space="preserve">                        </t>
    </r>
  </si>
  <si>
    <t>по программе углубленной подготовки</t>
  </si>
  <si>
    <r>
      <t xml:space="preserve">образования:  </t>
    </r>
    <r>
      <rPr>
        <b/>
        <u val="single"/>
        <sz val="12"/>
        <rFont val="Arial Cyr"/>
        <family val="0"/>
      </rPr>
      <t>гуманитарный</t>
    </r>
  </si>
  <si>
    <t xml:space="preserve">гуманитарных и социально-экономических дисциплин; педагогики и психологии; </t>
  </si>
  <si>
    <t xml:space="preserve">физиологии, анатомии и гигиены; </t>
  </si>
  <si>
    <t>иностранного языка;</t>
  </si>
  <si>
    <t xml:space="preserve">теории и методики физического воспитания; </t>
  </si>
  <si>
    <t xml:space="preserve">теоретических и методических основ дошкольного образования; </t>
  </si>
  <si>
    <t>изобразительной   деятельности   и   методики   развития   детского изобразительного творчества;</t>
  </si>
  <si>
    <t xml:space="preserve">музыки и методики музыкального воспитания; </t>
  </si>
  <si>
    <t>безопасности жизнедеятельности.</t>
  </si>
  <si>
    <t xml:space="preserve">Лаборатории: </t>
  </si>
  <si>
    <t xml:space="preserve">информатики и информационно-коммуникационных технологий; </t>
  </si>
  <si>
    <t>медико-социальных основ здоровья.</t>
  </si>
  <si>
    <t xml:space="preserve">Спортивный комплекс: </t>
  </si>
  <si>
    <t>спортивный зал;</t>
  </si>
  <si>
    <t>открытый стадион широкого профиля с элементами полосы препятствий;</t>
  </si>
  <si>
    <t>стрелковый тир (в любой модификации, включая электронный) или место для стрельбы.</t>
  </si>
  <si>
    <t>Залы:</t>
  </si>
  <si>
    <t>актовый зал.</t>
  </si>
  <si>
    <t xml:space="preserve">библиотека, читальный зал с выходом в сеть Интернет; </t>
  </si>
  <si>
    <t>Практикум по совершенствованию двигательных умений и навыков</t>
  </si>
  <si>
    <t>МДК.01.03</t>
  </si>
  <si>
    <t xml:space="preserve">Квалификация: </t>
  </si>
  <si>
    <t>воспитатель детей дошкольного возраста</t>
  </si>
  <si>
    <t>ПМ.06</t>
  </si>
  <si>
    <t>МДК.06.01</t>
  </si>
  <si>
    <t>По профилю специальности (двигательные УиН детей дошкольного возраста)</t>
  </si>
  <si>
    <t>Учебная практика (ИМЛ)</t>
  </si>
  <si>
    <t xml:space="preserve">1 нед </t>
  </si>
  <si>
    <t>По профилю специальности (психолого-педагогическая) (летняя)</t>
  </si>
  <si>
    <t>По профилю специальности (пробные занятия)</t>
  </si>
  <si>
    <t xml:space="preserve">Учебная практика (наблюдение) </t>
  </si>
  <si>
    <t xml:space="preserve">Учебная практика (взаимодействие с родителями) </t>
  </si>
  <si>
    <t>По профилю специальности (методич. обеспечение)</t>
  </si>
  <si>
    <t>По профилю специальности (музыка)</t>
  </si>
  <si>
    <t>Экологические основы природопользования</t>
  </si>
  <si>
    <t>Русский язык и культура речи</t>
  </si>
  <si>
    <t>Мировая художественная культура</t>
  </si>
  <si>
    <t>Основы экономики</t>
  </si>
  <si>
    <t>История казачества</t>
  </si>
  <si>
    <t>ОГСЭ.06</t>
  </si>
  <si>
    <t>ОГСЭ.07</t>
  </si>
  <si>
    <t>ОГСЭ.08</t>
  </si>
  <si>
    <t>ОГСЭ.09</t>
  </si>
  <si>
    <t>ЕН.03</t>
  </si>
  <si>
    <t>Основы учебно-исследовательской деятельности</t>
  </si>
  <si>
    <t>Основы педагогического мастерства</t>
  </si>
  <si>
    <t>Менеджмент</t>
  </si>
  <si>
    <t>Коррекционная и специальная педагогика</t>
  </si>
  <si>
    <t>Детская литература с практикумом по выразительному чтению</t>
  </si>
  <si>
    <t>МДК.03.05</t>
  </si>
  <si>
    <t>Теория и методика обучения иностранному языку детей дошкольного возраста</t>
  </si>
  <si>
    <t>Организация музыкальных занятий и
музыкального досуга в дошкольных
образовательных учреждениях</t>
  </si>
  <si>
    <t>МДК.06.02</t>
  </si>
  <si>
    <t>ПП.06.01</t>
  </si>
  <si>
    <t>ПП.05.01</t>
  </si>
  <si>
    <t>УП.04.01</t>
  </si>
  <si>
    <t>ПП.03.01</t>
  </si>
  <si>
    <t>УП.03.01</t>
  </si>
  <si>
    <t>МДК.02.06</t>
  </si>
  <si>
    <t>Теория и методика музыкального воспитания с практикумом</t>
  </si>
  <si>
    <t>МДК.06.03</t>
  </si>
  <si>
    <t>Теория и методика организация проведения праздников в ДОУ с практикумом</t>
  </si>
  <si>
    <t>Формирование основ педагогической музыкально-исполнительской деятельности</t>
  </si>
  <si>
    <r>
      <t>Форма обучения: за</t>
    </r>
    <r>
      <rPr>
        <b/>
        <u val="single"/>
        <sz val="12"/>
        <rFont val="Arial Cyr"/>
        <family val="0"/>
      </rPr>
      <t>очная</t>
    </r>
  </si>
  <si>
    <r>
      <t>Нормативный срок обучения:</t>
    </r>
    <r>
      <rPr>
        <b/>
        <u val="single"/>
        <sz val="12"/>
        <rFont val="Arial Cyr"/>
        <family val="0"/>
      </rPr>
      <t xml:space="preserve">  4 года и 10 месяцев</t>
    </r>
  </si>
  <si>
    <t>Учебная нагрузка студента (час)</t>
  </si>
  <si>
    <t>Обязательные учебные занятия при заочной форме обучения</t>
  </si>
  <si>
    <t>в том числе</t>
  </si>
  <si>
    <t>Максимальная</t>
  </si>
  <si>
    <t>Самостоятельная</t>
  </si>
  <si>
    <t>Лабораторные  практические</t>
  </si>
  <si>
    <t>Курсовые работы</t>
  </si>
  <si>
    <t>ОД.00</t>
  </si>
  <si>
    <t>Общий гуманитарный и социально-экономический цикл</t>
  </si>
  <si>
    <t>Профессиональный цикл</t>
  </si>
  <si>
    <t>Общепрофессиональные дисциплины</t>
  </si>
  <si>
    <t>ОП.01</t>
  </si>
  <si>
    <t>ОП.02</t>
  </si>
  <si>
    <t>Психология</t>
  </si>
  <si>
    <t>ОП.03</t>
  </si>
  <si>
    <t>ОП.04</t>
  </si>
  <si>
    <t>ОП.05</t>
  </si>
  <si>
    <t>ОП.06</t>
  </si>
  <si>
    <t>ОП.07</t>
  </si>
  <si>
    <t>ОП.08</t>
  </si>
  <si>
    <t>Организация мероприятий направленных на укрепление здоровья ребенка и его физического развития</t>
  </si>
  <si>
    <t>УП.01</t>
  </si>
  <si>
    <t>ПП.01</t>
  </si>
  <si>
    <t>УП.02</t>
  </si>
  <si>
    <t>Организация занятий по основным общеобразовательным программам дошкольного образования</t>
  </si>
  <si>
    <t xml:space="preserve"> Теоретические основы организации обучения в разных возрастных группах</t>
  </si>
  <si>
    <t>Взаимодействие с родителями и сотрудниками общеобразовательного учреждения</t>
  </si>
  <si>
    <t>Обзорно-установочные лекции</t>
  </si>
  <si>
    <t>Распределение обязательных учебных занятий по курсам</t>
  </si>
  <si>
    <t>1 курс</t>
  </si>
  <si>
    <t>2 курс</t>
  </si>
  <si>
    <t>3 курс</t>
  </si>
  <si>
    <t>4 курс</t>
  </si>
  <si>
    <t>5 курс</t>
  </si>
  <si>
    <t>Лаб.р. практ. занятия</t>
  </si>
  <si>
    <t>вариативная часть</t>
  </si>
  <si>
    <t>Самостоятельное изучение</t>
  </si>
  <si>
    <t>Каникулы  нед.</t>
  </si>
  <si>
    <t>Преддипломная (квалиф.) стажировка</t>
  </si>
  <si>
    <t>Подготовка  к итоговой гос.аттестации</t>
  </si>
  <si>
    <t>недель</t>
  </si>
  <si>
    <t>часов</t>
  </si>
  <si>
    <t>Итого</t>
  </si>
  <si>
    <t>2. СВОДНЫЕ ДАННЫЕ ПО БЮДЖЕТУ ВРЕМЕНИ</t>
  </si>
  <si>
    <t>ИГА нед</t>
  </si>
  <si>
    <t>Всего нед</t>
  </si>
  <si>
    <t>Производств. (профессион.) практ и подгот.   к итоговой аттестации нед.</t>
  </si>
  <si>
    <t>Теоретическое обучение</t>
  </si>
  <si>
    <t xml:space="preserve">подготовка ВКР - 4 недели </t>
  </si>
  <si>
    <t>защита ВКР - 2 недели</t>
  </si>
  <si>
    <t>38 недель</t>
  </si>
  <si>
    <t>Обзор.устан. занятия</t>
  </si>
  <si>
    <t>Э (к)</t>
  </si>
  <si>
    <t>72 психолого-педагогическая</t>
  </si>
  <si>
    <t>108 пробные занятия, игровая деятельность, труд, ИЗО</t>
  </si>
  <si>
    <t>72 пробные занятия музыка, продукт. деят</t>
  </si>
  <si>
    <t>36 показат занятия</t>
  </si>
  <si>
    <t>Э (к) (8)</t>
  </si>
  <si>
    <t>Э (к) (9)</t>
  </si>
  <si>
    <t>5 нед (пробные занятия)</t>
  </si>
  <si>
    <t>Э (к) (10)</t>
  </si>
  <si>
    <t>72 часа</t>
  </si>
  <si>
    <t xml:space="preserve">72 часа </t>
  </si>
  <si>
    <t>Э (л)</t>
  </si>
  <si>
    <t>д/з (з)</t>
  </si>
  <si>
    <t>д/з (л)</t>
  </si>
  <si>
    <t>Э(л)</t>
  </si>
  <si>
    <t>з (л)</t>
  </si>
  <si>
    <t>з (з)</t>
  </si>
  <si>
    <t>дз (з)</t>
  </si>
  <si>
    <t>Э (к) (6)</t>
  </si>
  <si>
    <t>Теоря и методика организации театров в ДОУ с практикумом</t>
  </si>
  <si>
    <t>Учебная практика (биологичеcкий практикум)</t>
  </si>
  <si>
    <t>Э(5к-л)</t>
  </si>
  <si>
    <t>Э (к-5к)</t>
  </si>
  <si>
    <t>Обзор. устан. занятия</t>
  </si>
  <si>
    <t xml:space="preserve">Консультации на каждого обучающегося по 4 часа в год </t>
  </si>
  <si>
    <t>28 недель</t>
  </si>
  <si>
    <t xml:space="preserve">4. Перечень кабинетов, лабораторий, мастерских и др. для подготовки специальности СПО </t>
  </si>
  <si>
    <t>д/з (2 к-з, 5 к-з)</t>
  </si>
  <si>
    <t xml:space="preserve"> </t>
  </si>
  <si>
    <t xml:space="preserve">       </t>
  </si>
  <si>
    <t>программы подготовки специалистов среднего звена</t>
  </si>
  <si>
    <t xml:space="preserve">государственного бюджетного профессионального </t>
  </si>
  <si>
    <t xml:space="preserve"> образовательного   учреждения Ростовской области </t>
  </si>
  <si>
    <t>"Вешенский педагогический колледж им. М.А. Шолохова"</t>
  </si>
  <si>
    <t>44.02.01.  Дошкольное образование</t>
  </si>
  <si>
    <t>Базовые общеобразовательные дисциплины(общие)</t>
  </si>
  <si>
    <t>ОУД.01</t>
  </si>
  <si>
    <t>ОУД.00</t>
  </si>
  <si>
    <t>ОУД.02</t>
  </si>
  <si>
    <t>ОУД.03</t>
  </si>
  <si>
    <t>ОУД.04</t>
  </si>
  <si>
    <t>Базовые общеобразовательные дисциплины (по выбору)</t>
  </si>
  <si>
    <t xml:space="preserve">Информатика  </t>
  </si>
  <si>
    <t>ОУД.05</t>
  </si>
  <si>
    <t>ОУД.06</t>
  </si>
  <si>
    <t>Профильные общеобразовательные дисциплины (общие)</t>
  </si>
  <si>
    <t>Русский язык и литература</t>
  </si>
  <si>
    <t>Профильные общеобразовательные дисциплины (по выбору)</t>
  </si>
  <si>
    <t>Э(л, р/я, лит.)</t>
  </si>
  <si>
    <t>Математический и общий естественно- научный цикл</t>
  </si>
  <si>
    <t>1 нед (набл.)</t>
  </si>
  <si>
    <t>1 нед (пр.занятия ин. Яз.)</t>
  </si>
  <si>
    <t>-</t>
  </si>
  <si>
    <t>2н</t>
  </si>
  <si>
    <t>12нед.</t>
  </si>
  <si>
    <t>1н.</t>
  </si>
  <si>
    <t>Формы промежуточной аттестации</t>
  </si>
  <si>
    <t>Экзамены</t>
  </si>
  <si>
    <t>Контрольные работы</t>
  </si>
  <si>
    <t>Зачеты, дифференцированные зачеты</t>
  </si>
  <si>
    <t>ОУД.07</t>
  </si>
  <si>
    <t>ОУД.08</t>
  </si>
  <si>
    <t>ОУД.09</t>
  </si>
  <si>
    <t>ОУД.10</t>
  </si>
  <si>
    <t>Обществознание (вкл.обществознание и право)</t>
  </si>
  <si>
    <t>ОП.09</t>
  </si>
  <si>
    <t>ОП.10</t>
  </si>
  <si>
    <t>ОП.11</t>
  </si>
  <si>
    <t>Э (2)</t>
  </si>
  <si>
    <t>д/з (2)</t>
  </si>
  <si>
    <t>д/з (1)</t>
  </si>
  <si>
    <t xml:space="preserve">Государственная (итоговая) аттестация                                                                                1. Программа углубленной подготовки                                                                                          1.1. Дипломный проект (работа)                                                                                              Выполнение дипломного проекта (работы) с 18.05 по 14.06 (всего 4 нед.)                                                                             Защита дипломного проекта (работы) с 15.06 по 28.06 (всего 2 нед.) </t>
  </si>
  <si>
    <t>2.2 План учебного процесса (программа подготовки специалистов среднего звена)</t>
  </si>
  <si>
    <t>Директор ГБПОУ РО "ВПК им. М.А. Шолохова"</t>
  </si>
  <si>
    <t>_______________ А.Н.Полумеева</t>
  </si>
  <si>
    <t>"15" сентября 2017 г.</t>
  </si>
  <si>
    <t>Информатика и ИКТ в профессиональной деятельности</t>
  </si>
  <si>
    <t>д/з (5) (л-4к)</t>
  </si>
  <si>
    <t>к/р(5)</t>
  </si>
  <si>
    <t>д/з (5, 4к)</t>
  </si>
  <si>
    <t>Э (л-2к, 6)</t>
  </si>
  <si>
    <t>д/з (з-2к, 5)</t>
  </si>
  <si>
    <t>Э(6)</t>
  </si>
  <si>
    <t>д/з (6)</t>
  </si>
  <si>
    <t>к/р(5,6)</t>
  </si>
  <si>
    <t>д/з (з-4к)</t>
  </si>
  <si>
    <t>к/р(6)</t>
  </si>
  <si>
    <t>д/з (6) (з-4к)</t>
  </si>
  <si>
    <t>д/з (6)(з-4к)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</si>
</sst>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9"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i/>
      <sz val="12"/>
      <color indexed="30"/>
      <name val="Times New Roman"/>
      <family val="1"/>
    </font>
    <font>
      <b/>
      <i/>
      <sz val="10"/>
      <name val="Arial"/>
      <family val="2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vertical="center" wrapText="1"/>
    </xf>
    <xf numFmtId="0" fontId="21" fillId="33" borderId="15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6" fillId="33" borderId="17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wrapText="1"/>
    </xf>
    <xf numFmtId="0" fontId="17" fillId="33" borderId="15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17" fillId="33" borderId="15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wrapText="1"/>
    </xf>
    <xf numFmtId="0" fontId="23" fillId="34" borderId="23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3" fillId="35" borderId="24" xfId="0" applyFont="1" applyFill="1" applyBorder="1" applyAlignment="1">
      <alignment horizontal="center" vertical="center" wrapText="1"/>
    </xf>
    <xf numFmtId="0" fontId="17" fillId="35" borderId="16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26" fillId="34" borderId="15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23" fillId="36" borderId="24" xfId="0" applyFont="1" applyFill="1" applyBorder="1" applyAlignment="1">
      <alignment horizontal="center" vertical="center" wrapText="1"/>
    </xf>
    <xf numFmtId="0" fontId="17" fillId="36" borderId="16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25" fillId="36" borderId="15" xfId="0" applyFont="1" applyFill="1" applyBorder="1" applyAlignment="1">
      <alignment horizontal="center" vertical="center" wrapText="1"/>
    </xf>
    <xf numFmtId="0" fontId="26" fillId="36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wrapText="1"/>
    </xf>
    <xf numFmtId="0" fontId="19" fillId="36" borderId="13" xfId="0" applyFont="1" applyFill="1" applyBorder="1" applyAlignment="1">
      <alignment wrapText="1"/>
    </xf>
    <xf numFmtId="0" fontId="6" fillId="36" borderId="13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17" fillId="33" borderId="17" xfId="0" applyFont="1" applyFill="1" applyBorder="1" applyAlignment="1">
      <alignment vertical="center" wrapText="1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vertical="center" wrapText="1"/>
    </xf>
    <xf numFmtId="0" fontId="6" fillId="33" borderId="26" xfId="0" applyFont="1" applyFill="1" applyBorder="1" applyAlignment="1">
      <alignment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9" fillId="35" borderId="15" xfId="0" applyFont="1" applyFill="1" applyBorder="1" applyAlignment="1">
      <alignment horizontal="center" vertical="center" wrapText="1"/>
    </xf>
    <xf numFmtId="0" fontId="29" fillId="34" borderId="15" xfId="0" applyFont="1" applyFill="1" applyBorder="1" applyAlignment="1">
      <alignment horizontal="center" vertical="center" wrapText="1"/>
    </xf>
    <xf numFmtId="0" fontId="29" fillId="36" borderId="15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/>
    </xf>
    <xf numFmtId="0" fontId="17" fillId="33" borderId="26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 wrapText="1"/>
    </xf>
    <xf numFmtId="0" fontId="17" fillId="36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wrapText="1"/>
    </xf>
    <xf numFmtId="0" fontId="6" fillId="33" borderId="28" xfId="0" applyFont="1" applyFill="1" applyBorder="1" applyAlignment="1">
      <alignment horizontal="center" wrapText="1"/>
    </xf>
    <xf numFmtId="0" fontId="5" fillId="33" borderId="28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4" borderId="27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 wrapText="1"/>
    </xf>
    <xf numFmtId="0" fontId="21" fillId="35" borderId="26" xfId="0" applyFont="1" applyFill="1" applyBorder="1" applyAlignment="1">
      <alignment horizontal="center" vertical="center" wrapText="1"/>
    </xf>
    <xf numFmtId="0" fontId="21" fillId="36" borderId="26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horizontal="center" vertical="center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wrapText="1"/>
    </xf>
    <xf numFmtId="0" fontId="6" fillId="0" borderId="29" xfId="0" applyFont="1" applyBorder="1" applyAlignment="1">
      <alignment wrapText="1"/>
    </xf>
    <xf numFmtId="0" fontId="17" fillId="0" borderId="29" xfId="0" applyFont="1" applyBorder="1" applyAlignment="1">
      <alignment wrapText="1"/>
    </xf>
    <xf numFmtId="0" fontId="21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31" fillId="33" borderId="17" xfId="0" applyFont="1" applyFill="1" applyBorder="1" applyAlignment="1">
      <alignment vertical="center" wrapText="1"/>
    </xf>
    <xf numFmtId="0" fontId="31" fillId="33" borderId="15" xfId="0" applyFont="1" applyFill="1" applyBorder="1" applyAlignment="1">
      <alignment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left" vertical="center" wrapText="1"/>
    </xf>
    <xf numFmtId="0" fontId="31" fillId="33" borderId="22" xfId="0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center" vertical="center" wrapText="1"/>
    </xf>
    <xf numFmtId="0" fontId="31" fillId="35" borderId="15" xfId="0" applyFont="1" applyFill="1" applyBorder="1" applyAlignment="1">
      <alignment horizontal="center" vertical="center" wrapText="1"/>
    </xf>
    <xf numFmtId="0" fontId="31" fillId="36" borderId="15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/>
    </xf>
    <xf numFmtId="0" fontId="33" fillId="34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21" fillId="33" borderId="13" xfId="0" applyFont="1" applyFill="1" applyBorder="1" applyAlignment="1">
      <alignment horizontal="center" wrapText="1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22" xfId="0" applyFont="1" applyFill="1" applyBorder="1" applyAlignment="1">
      <alignment horizontal="center" vertical="center" wrapText="1"/>
    </xf>
    <xf numFmtId="0" fontId="21" fillId="10" borderId="17" xfId="0" applyFont="1" applyFill="1" applyBorder="1" applyAlignment="1">
      <alignment vertical="center" wrapText="1"/>
    </xf>
    <xf numFmtId="0" fontId="21" fillId="10" borderId="15" xfId="0" applyFont="1" applyFill="1" applyBorder="1" applyAlignment="1">
      <alignment vertical="center" wrapText="1"/>
    </xf>
    <xf numFmtId="0" fontId="21" fillId="10" borderId="15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21" fillId="10" borderId="17" xfId="0" applyFont="1" applyFill="1" applyBorder="1" applyAlignment="1">
      <alignment horizontal="center" vertical="center" wrapText="1"/>
    </xf>
    <xf numFmtId="0" fontId="0" fillId="10" borderId="0" xfId="0" applyFont="1" applyFill="1" applyAlignment="1">
      <alignment/>
    </xf>
    <xf numFmtId="0" fontId="6" fillId="10" borderId="17" xfId="0" applyFont="1" applyFill="1" applyBorder="1" applyAlignment="1">
      <alignment horizontal="center" vertical="center" wrapText="1"/>
    </xf>
    <xf numFmtId="0" fontId="21" fillId="10" borderId="22" xfId="0" applyFont="1" applyFill="1" applyBorder="1" applyAlignment="1">
      <alignment vertical="center" wrapText="1"/>
    </xf>
    <xf numFmtId="0" fontId="17" fillId="33" borderId="15" xfId="0" applyFont="1" applyFill="1" applyBorder="1" applyAlignment="1">
      <alignment horizontal="left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/>
    </xf>
    <xf numFmtId="0" fontId="0" fillId="34" borderId="29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29" xfId="0" applyFont="1" applyFill="1" applyBorder="1" applyAlignment="1">
      <alignment/>
    </xf>
    <xf numFmtId="0" fontId="6" fillId="34" borderId="30" xfId="0" applyFont="1" applyFill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6" fillId="33" borderId="29" xfId="0" applyFont="1" applyFill="1" applyBorder="1" applyAlignment="1">
      <alignment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23" fillId="35" borderId="22" xfId="0" applyFont="1" applyFill="1" applyBorder="1" applyAlignment="1">
      <alignment horizontal="center" vertical="center" wrapText="1"/>
    </xf>
    <xf numFmtId="0" fontId="23" fillId="36" borderId="22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left" vertical="center" wrapText="1"/>
    </xf>
    <xf numFmtId="0" fontId="30" fillId="33" borderId="18" xfId="0" applyFont="1" applyFill="1" applyBorder="1" applyAlignment="1">
      <alignment horizontal="center" vertical="center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4" borderId="2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36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0" fontId="19" fillId="35" borderId="38" xfId="0" applyFont="1" applyFill="1" applyBorder="1" applyAlignment="1">
      <alignment horizontal="center" vertical="center" wrapText="1"/>
    </xf>
    <xf numFmtId="0" fontId="19" fillId="35" borderId="39" xfId="0" applyFont="1" applyFill="1" applyBorder="1" applyAlignment="1">
      <alignment horizontal="center" vertical="center" wrapText="1"/>
    </xf>
    <xf numFmtId="0" fontId="19" fillId="34" borderId="38" xfId="0" applyFont="1" applyFill="1" applyBorder="1" applyAlignment="1">
      <alignment horizontal="center" vertical="center" wrapText="1"/>
    </xf>
    <xf numFmtId="0" fontId="19" fillId="34" borderId="39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vertical="center" textRotation="90" wrapText="1"/>
    </xf>
    <xf numFmtId="0" fontId="18" fillId="0" borderId="37" xfId="0" applyFont="1" applyBorder="1" applyAlignment="1">
      <alignment vertical="center" textRotation="90" wrapText="1"/>
    </xf>
    <xf numFmtId="0" fontId="18" fillId="0" borderId="11" xfId="0" applyFont="1" applyBorder="1" applyAlignment="1">
      <alignment vertical="center" textRotation="90" wrapText="1"/>
    </xf>
    <xf numFmtId="0" fontId="28" fillId="0" borderId="3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19" fillId="35" borderId="37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center" vertical="center" wrapText="1"/>
    </xf>
    <xf numFmtId="0" fontId="19" fillId="34" borderId="37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textRotation="90" wrapText="1"/>
    </xf>
    <xf numFmtId="0" fontId="19" fillId="36" borderId="37" xfId="0" applyFont="1" applyFill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8" fillId="0" borderId="40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3" fillId="0" borderId="36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39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9" xfId="0" applyBorder="1" applyAlignment="1">
      <alignment horizontal="left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13</xdr:col>
      <xdr:colOff>581025</xdr:colOff>
      <xdr:row>27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312" t="4701" r="4699" b="4380"/>
        <a:stretch>
          <a:fillRect/>
        </a:stretch>
      </xdr:blipFill>
      <xdr:spPr>
        <a:xfrm>
          <a:off x="19050" y="19050"/>
          <a:ext cx="8486775" cy="580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29"/>
  <sheetViews>
    <sheetView tabSelected="1" view="pageBreakPreview" zoomScaleSheetLayoutView="100" zoomScalePageLayoutView="0" workbookViewId="0" topLeftCell="A1">
      <selection activeCell="P26" sqref="P26"/>
    </sheetView>
  </sheetViews>
  <sheetFormatPr defaultColWidth="9.140625" defaultRowHeight="12.75"/>
  <sheetData>
    <row r="1" spans="12:14" ht="15.75">
      <c r="L1" s="179" t="s">
        <v>65</v>
      </c>
      <c r="M1" s="179"/>
      <c r="N1" s="179"/>
    </row>
    <row r="2" spans="8:14" ht="15.75">
      <c r="H2" s="179" t="s">
        <v>260</v>
      </c>
      <c r="I2" s="179"/>
      <c r="J2" s="179"/>
      <c r="K2" s="179"/>
      <c r="L2" s="179"/>
      <c r="M2" s="179"/>
      <c r="N2" s="179"/>
    </row>
    <row r="3" spans="9:14" ht="15.75">
      <c r="I3" s="186" t="s">
        <v>261</v>
      </c>
      <c r="J3" s="186"/>
      <c r="K3" s="186"/>
      <c r="L3" s="186"/>
      <c r="M3" s="186"/>
      <c r="N3" s="186"/>
    </row>
    <row r="4" spans="9:14" ht="15.75">
      <c r="I4" s="5" t="s">
        <v>216</v>
      </c>
      <c r="J4" s="5" t="s">
        <v>215</v>
      </c>
      <c r="K4" s="182" t="s">
        <v>262</v>
      </c>
      <c r="L4" s="182"/>
      <c r="M4" s="182"/>
      <c r="N4" s="182"/>
    </row>
    <row r="5" spans="12:14" ht="15.75">
      <c r="L5" s="185"/>
      <c r="M5" s="185"/>
      <c r="N5" s="185"/>
    </row>
    <row r="6" ht="15.75">
      <c r="N6" s="4"/>
    </row>
    <row r="7" ht="15.75">
      <c r="N7" s="4"/>
    </row>
    <row r="8" ht="15.75">
      <c r="N8" s="4"/>
    </row>
    <row r="10" spans="3:9" ht="23.25">
      <c r="C10" s="5"/>
      <c r="D10" s="6"/>
      <c r="E10" s="7"/>
      <c r="F10" s="6"/>
      <c r="G10" s="8" t="s">
        <v>66</v>
      </c>
      <c r="H10" s="5"/>
      <c r="I10" s="5"/>
    </row>
    <row r="11" spans="3:9" ht="23.25">
      <c r="C11" s="5"/>
      <c r="D11" s="6"/>
      <c r="E11" s="7"/>
      <c r="F11" s="6"/>
      <c r="G11" s="8"/>
      <c r="H11" s="5"/>
      <c r="I11" s="5"/>
    </row>
    <row r="12" spans="3:14" ht="18">
      <c r="C12" s="183" t="s">
        <v>217</v>
      </c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9"/>
    </row>
    <row r="13" spans="3:14" ht="18">
      <c r="C13" s="184" t="s">
        <v>218</v>
      </c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0"/>
    </row>
    <row r="14" spans="3:14" ht="18">
      <c r="C14" s="184" t="s">
        <v>219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0"/>
    </row>
    <row r="15" spans="3:14" ht="18">
      <c r="C15" s="11"/>
      <c r="D15" s="184" t="s">
        <v>220</v>
      </c>
      <c r="E15" s="184"/>
      <c r="F15" s="184"/>
      <c r="G15" s="184"/>
      <c r="H15" s="184"/>
      <c r="I15" s="184"/>
      <c r="J15" s="184"/>
      <c r="K15" s="184"/>
      <c r="L15" s="184"/>
      <c r="M15" s="184"/>
      <c r="N15" s="10"/>
    </row>
    <row r="16" spans="3:14" ht="18">
      <c r="C16" s="184" t="s">
        <v>221</v>
      </c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0"/>
    </row>
    <row r="17" spans="3:14" ht="18">
      <c r="C17" s="184" t="s">
        <v>69</v>
      </c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0"/>
    </row>
    <row r="18" spans="6:9" ht="18">
      <c r="F18" s="183" t="s">
        <v>166</v>
      </c>
      <c r="G18" s="183"/>
      <c r="H18" s="183"/>
      <c r="I18" s="183"/>
    </row>
    <row r="22" spans="8:13" ht="15.75">
      <c r="H22" s="180" t="s">
        <v>91</v>
      </c>
      <c r="I22" s="180"/>
      <c r="J22" s="180"/>
      <c r="K22" s="180"/>
      <c r="L22" s="180"/>
      <c r="M22" s="180"/>
    </row>
    <row r="23" spans="8:13" ht="15.75">
      <c r="H23" s="181" t="s">
        <v>92</v>
      </c>
      <c r="I23" s="181"/>
      <c r="J23" s="181"/>
      <c r="K23" s="181"/>
      <c r="L23" s="181"/>
      <c r="M23" s="181"/>
    </row>
    <row r="24" spans="8:13" ht="15.75">
      <c r="H24" s="180" t="s">
        <v>133</v>
      </c>
      <c r="I24" s="180"/>
      <c r="J24" s="180"/>
      <c r="K24" s="180"/>
      <c r="L24" s="180"/>
      <c r="M24" s="180"/>
    </row>
    <row r="25" spans="8:14" ht="15.75">
      <c r="H25" s="180" t="s">
        <v>134</v>
      </c>
      <c r="I25" s="180"/>
      <c r="J25" s="180"/>
      <c r="K25" s="180"/>
      <c r="L25" s="180"/>
      <c r="M25" s="180"/>
      <c r="N25" s="180"/>
    </row>
    <row r="26" spans="8:13" ht="15.75">
      <c r="H26" s="181" t="s">
        <v>67</v>
      </c>
      <c r="I26" s="180"/>
      <c r="J26" s="180"/>
      <c r="K26" s="180"/>
      <c r="L26" s="180"/>
      <c r="M26" s="180"/>
    </row>
    <row r="27" spans="8:14" ht="15.75">
      <c r="H27" s="180" t="s">
        <v>68</v>
      </c>
      <c r="I27" s="180"/>
      <c r="J27" s="180"/>
      <c r="K27" s="180"/>
      <c r="L27" s="180"/>
      <c r="M27" s="180"/>
      <c r="N27" s="12"/>
    </row>
    <row r="28" spans="8:13" ht="15.75">
      <c r="H28" s="180" t="s">
        <v>70</v>
      </c>
      <c r="I28" s="180"/>
      <c r="J28" s="180"/>
      <c r="K28" s="180"/>
      <c r="L28" s="180"/>
      <c r="M28" s="180"/>
    </row>
    <row r="29" spans="9:13" ht="12.75">
      <c r="I29" s="13"/>
      <c r="J29" s="13"/>
      <c r="K29" s="13"/>
      <c r="L29" s="13"/>
      <c r="M29" s="13"/>
    </row>
  </sheetData>
  <sheetProtection/>
  <mergeCells count="19">
    <mergeCell ref="C12:M12"/>
    <mergeCell ref="C13:M13"/>
    <mergeCell ref="C14:M14"/>
    <mergeCell ref="F18:I18"/>
    <mergeCell ref="L5:N5"/>
    <mergeCell ref="I3:N3"/>
    <mergeCell ref="D15:M15"/>
    <mergeCell ref="C16:M16"/>
    <mergeCell ref="C17:M17"/>
    <mergeCell ref="L1:N1"/>
    <mergeCell ref="H22:M22"/>
    <mergeCell ref="H23:M23"/>
    <mergeCell ref="H28:M28"/>
    <mergeCell ref="H24:M24"/>
    <mergeCell ref="H25:N25"/>
    <mergeCell ref="H26:M26"/>
    <mergeCell ref="H27:M27"/>
    <mergeCell ref="H2:N2"/>
    <mergeCell ref="K4:N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10.8515625" style="0" customWidth="1"/>
    <col min="4" max="4" width="14.7109375" style="0" customWidth="1"/>
    <col min="5" max="5" width="16.140625" style="0" customWidth="1"/>
    <col min="6" max="6" width="15.00390625" style="0" customWidth="1"/>
    <col min="7" max="7" width="12.28125" style="0" customWidth="1"/>
  </cols>
  <sheetData>
    <row r="1" spans="1:9" ht="12.75">
      <c r="A1" s="193" t="s">
        <v>178</v>
      </c>
      <c r="B1" s="193"/>
      <c r="C1" s="193"/>
      <c r="D1" s="193"/>
      <c r="E1" s="193"/>
      <c r="F1" s="193"/>
      <c r="G1" s="193"/>
      <c r="H1" s="193"/>
      <c r="I1" s="193"/>
    </row>
    <row r="2" ht="13.5" thickBot="1"/>
    <row r="3" spans="1:9" ht="36" customHeight="1">
      <c r="A3" s="194" t="s">
        <v>61</v>
      </c>
      <c r="B3" s="187" t="s">
        <v>182</v>
      </c>
      <c r="C3" s="188"/>
      <c r="D3" s="194" t="s">
        <v>171</v>
      </c>
      <c r="E3" s="187" t="s">
        <v>181</v>
      </c>
      <c r="F3" s="188"/>
      <c r="G3" s="194" t="s">
        <v>179</v>
      </c>
      <c r="H3" s="194" t="s">
        <v>172</v>
      </c>
      <c r="I3" s="194" t="s">
        <v>180</v>
      </c>
    </row>
    <row r="4" spans="1:9" ht="1.5" customHeight="1" thickBot="1">
      <c r="A4" s="195"/>
      <c r="B4" s="189"/>
      <c r="C4" s="190"/>
      <c r="D4" s="195"/>
      <c r="E4" s="191"/>
      <c r="F4" s="192"/>
      <c r="G4" s="195"/>
      <c r="H4" s="195"/>
      <c r="I4" s="195"/>
    </row>
    <row r="5" spans="1:9" ht="32.25" customHeight="1" thickBot="1">
      <c r="A5" s="195"/>
      <c r="B5" s="191"/>
      <c r="C5" s="192"/>
      <c r="D5" s="195"/>
      <c r="E5" s="197" t="s">
        <v>173</v>
      </c>
      <c r="F5" s="197" t="s">
        <v>174</v>
      </c>
      <c r="G5" s="195"/>
      <c r="H5" s="195"/>
      <c r="I5" s="195"/>
    </row>
    <row r="6" spans="1:9" ht="18" customHeight="1" thickBot="1">
      <c r="A6" s="196"/>
      <c r="B6" s="17" t="s">
        <v>175</v>
      </c>
      <c r="C6" s="17" t="s">
        <v>176</v>
      </c>
      <c r="D6" s="196"/>
      <c r="E6" s="198"/>
      <c r="F6" s="198"/>
      <c r="G6" s="196"/>
      <c r="H6" s="196"/>
      <c r="I6" s="196"/>
    </row>
    <row r="7" spans="1:9" ht="16.5" thickBot="1">
      <c r="A7" s="18">
        <v>1</v>
      </c>
      <c r="B7" s="19">
        <v>5</v>
      </c>
      <c r="C7" s="19">
        <v>160</v>
      </c>
      <c r="D7" s="19" t="s">
        <v>185</v>
      </c>
      <c r="E7" s="19"/>
      <c r="F7" s="19"/>
      <c r="G7" s="19"/>
      <c r="H7" s="19">
        <v>9</v>
      </c>
      <c r="I7" s="19">
        <v>52</v>
      </c>
    </row>
    <row r="8" spans="1:9" ht="16.5" thickBot="1">
      <c r="A8" s="18">
        <v>2</v>
      </c>
      <c r="B8" s="19">
        <v>5</v>
      </c>
      <c r="C8" s="19">
        <v>160</v>
      </c>
      <c r="D8" s="19" t="s">
        <v>185</v>
      </c>
      <c r="E8" s="19"/>
      <c r="F8" s="19"/>
      <c r="G8" s="19"/>
      <c r="H8" s="19">
        <v>9</v>
      </c>
      <c r="I8" s="19">
        <v>52</v>
      </c>
    </row>
    <row r="9" spans="1:9" ht="16.5" thickBot="1">
      <c r="A9" s="18">
        <v>3</v>
      </c>
      <c r="B9" s="19">
        <v>5</v>
      </c>
      <c r="C9" s="19">
        <v>160</v>
      </c>
      <c r="D9" s="19" t="s">
        <v>185</v>
      </c>
      <c r="E9" s="19"/>
      <c r="F9" s="19"/>
      <c r="G9" s="19"/>
      <c r="H9" s="19">
        <v>9</v>
      </c>
      <c r="I9" s="19">
        <v>52</v>
      </c>
    </row>
    <row r="10" spans="1:9" ht="16.5" thickBot="1">
      <c r="A10" s="18">
        <v>4</v>
      </c>
      <c r="B10" s="19">
        <v>5</v>
      </c>
      <c r="C10" s="19">
        <v>160</v>
      </c>
      <c r="D10" s="19" t="s">
        <v>185</v>
      </c>
      <c r="E10" s="19"/>
      <c r="F10" s="19"/>
      <c r="G10" s="19"/>
      <c r="H10" s="19">
        <v>9</v>
      </c>
      <c r="I10" s="19">
        <v>52</v>
      </c>
    </row>
    <row r="11" spans="1:9" ht="16.5" thickBot="1">
      <c r="A11" s="18">
        <v>5</v>
      </c>
      <c r="B11" s="19">
        <v>5</v>
      </c>
      <c r="C11" s="19">
        <v>160</v>
      </c>
      <c r="D11" s="19" t="s">
        <v>212</v>
      </c>
      <c r="E11" s="19">
        <v>4</v>
      </c>
      <c r="F11" s="19">
        <v>4</v>
      </c>
      <c r="G11" s="19">
        <v>2</v>
      </c>
      <c r="H11" s="19"/>
      <c r="I11" s="19">
        <v>43</v>
      </c>
    </row>
    <row r="12" spans="1:9" ht="16.5" thickBot="1">
      <c r="A12" s="18" t="s">
        <v>177</v>
      </c>
      <c r="B12" s="19">
        <f>SUM(B7:B11)</f>
        <v>25</v>
      </c>
      <c r="C12" s="19">
        <f>SUM(C7:C11)</f>
        <v>800</v>
      </c>
      <c r="D12" s="19">
        <v>180</v>
      </c>
      <c r="E12" s="19">
        <v>4</v>
      </c>
      <c r="F12" s="19">
        <v>4</v>
      </c>
      <c r="G12" s="19">
        <v>2</v>
      </c>
      <c r="H12" s="19">
        <v>36</v>
      </c>
      <c r="I12" s="19">
        <f>SUM(I7:I11)</f>
        <v>251</v>
      </c>
    </row>
    <row r="14" ht="12.75">
      <c r="G14" s="5" t="s">
        <v>183</v>
      </c>
    </row>
    <row r="15" ht="12.75">
      <c r="G15" s="5" t="s">
        <v>184</v>
      </c>
    </row>
  </sheetData>
  <sheetProtection/>
  <mergeCells count="10">
    <mergeCell ref="B3:C5"/>
    <mergeCell ref="A1:I1"/>
    <mergeCell ref="A3:A6"/>
    <mergeCell ref="D3:D6"/>
    <mergeCell ref="H3:H6"/>
    <mergeCell ref="E5:E6"/>
    <mergeCell ref="F5:F6"/>
    <mergeCell ref="G3:G6"/>
    <mergeCell ref="I3:I6"/>
    <mergeCell ref="E3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4"/>
  <sheetViews>
    <sheetView view="pageBreakPreview" zoomScale="80" zoomScaleNormal="87" zoomScaleSheetLayoutView="80" workbookViewId="0" topLeftCell="A62">
      <selection activeCell="J65" sqref="J65"/>
    </sheetView>
  </sheetViews>
  <sheetFormatPr defaultColWidth="9.140625" defaultRowHeight="12.75"/>
  <cols>
    <col min="1" max="1" width="14.00390625" style="0" customWidth="1"/>
    <col min="2" max="2" width="32.7109375" style="0" customWidth="1"/>
    <col min="3" max="3" width="8.8515625" style="0" customWidth="1"/>
    <col min="4" max="4" width="6.8515625" style="0" customWidth="1"/>
    <col min="5" max="5" width="9.57421875" style="0" customWidth="1"/>
    <col min="6" max="7" width="7.28125" style="0" customWidth="1"/>
    <col min="8" max="8" width="6.421875" style="0" customWidth="1"/>
    <col min="9" max="9" width="7.00390625" style="0" customWidth="1"/>
    <col min="10" max="10" width="5.421875" style="0" customWidth="1"/>
    <col min="11" max="11" width="5.140625" style="0" customWidth="1"/>
    <col min="12" max="12" width="6.140625" style="60" customWidth="1"/>
    <col min="13" max="13" width="7.00390625" style="60" customWidth="1"/>
    <col min="14" max="14" width="6.28125" style="69" customWidth="1"/>
    <col min="15" max="15" width="6.57421875" style="69" customWidth="1"/>
    <col min="16" max="16" width="6.00390625" style="60" customWidth="1"/>
    <col min="17" max="17" width="6.8515625" style="60" customWidth="1"/>
    <col min="18" max="18" width="7.140625" style="85" customWidth="1"/>
    <col min="19" max="19" width="8.28125" style="85" customWidth="1"/>
    <col min="20" max="20" width="6.421875" style="85" customWidth="1"/>
    <col min="21" max="21" width="7.8515625" style="85" customWidth="1"/>
  </cols>
  <sheetData>
    <row r="1" spans="1:21" ht="24.75" customHeight="1" thickBot="1">
      <c r="A1" s="224" t="s">
        <v>259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1" ht="42.75" customHeight="1" thickBot="1">
      <c r="A2" s="228"/>
      <c r="B2" s="228"/>
      <c r="C2" s="199" t="s">
        <v>243</v>
      </c>
      <c r="D2" s="199"/>
      <c r="E2" s="199"/>
      <c r="F2" s="199" t="s">
        <v>135</v>
      </c>
      <c r="G2" s="199"/>
      <c r="H2" s="231" t="s">
        <v>136</v>
      </c>
      <c r="I2" s="232"/>
      <c r="J2" s="232"/>
      <c r="K2" s="233"/>
      <c r="L2" s="236" t="s">
        <v>163</v>
      </c>
      <c r="M2" s="237"/>
      <c r="N2" s="237"/>
      <c r="O2" s="237"/>
      <c r="P2" s="237"/>
      <c r="Q2" s="237"/>
      <c r="R2" s="237"/>
      <c r="S2" s="237"/>
      <c r="T2" s="237"/>
      <c r="U2" s="237"/>
    </row>
    <row r="3" spans="1:21" ht="18.75" customHeight="1" thickBot="1">
      <c r="A3" s="229"/>
      <c r="B3" s="229"/>
      <c r="C3" s="200" t="s">
        <v>244</v>
      </c>
      <c r="D3" s="200" t="s">
        <v>245</v>
      </c>
      <c r="E3" s="200" t="s">
        <v>246</v>
      </c>
      <c r="F3" s="200" t="s">
        <v>138</v>
      </c>
      <c r="G3" s="200" t="s">
        <v>139</v>
      </c>
      <c r="H3" s="206" t="s">
        <v>12</v>
      </c>
      <c r="I3" s="209" t="s">
        <v>137</v>
      </c>
      <c r="J3" s="210"/>
      <c r="K3" s="211"/>
      <c r="L3" s="204" t="s">
        <v>164</v>
      </c>
      <c r="M3" s="205"/>
      <c r="N3" s="202" t="s">
        <v>165</v>
      </c>
      <c r="O3" s="203"/>
      <c r="P3" s="204" t="s">
        <v>166</v>
      </c>
      <c r="Q3" s="205"/>
      <c r="R3" s="216" t="s">
        <v>167</v>
      </c>
      <c r="S3" s="217"/>
      <c r="T3" s="216" t="s">
        <v>168</v>
      </c>
      <c r="U3" s="217"/>
    </row>
    <row r="4" spans="1:21" ht="43.5" customHeight="1">
      <c r="A4" s="229"/>
      <c r="B4" s="229"/>
      <c r="C4" s="200"/>
      <c r="D4" s="200"/>
      <c r="E4" s="200"/>
      <c r="F4" s="200"/>
      <c r="G4" s="200"/>
      <c r="H4" s="207"/>
      <c r="I4" s="218" t="s">
        <v>162</v>
      </c>
      <c r="J4" s="206" t="s">
        <v>140</v>
      </c>
      <c r="K4" s="206" t="s">
        <v>141</v>
      </c>
      <c r="L4" s="214" t="s">
        <v>186</v>
      </c>
      <c r="M4" s="214" t="s">
        <v>169</v>
      </c>
      <c r="N4" s="212" t="s">
        <v>186</v>
      </c>
      <c r="O4" s="212" t="s">
        <v>169</v>
      </c>
      <c r="P4" s="214" t="s">
        <v>186</v>
      </c>
      <c r="Q4" s="214" t="s">
        <v>169</v>
      </c>
      <c r="R4" s="219" t="s">
        <v>186</v>
      </c>
      <c r="S4" s="219" t="s">
        <v>169</v>
      </c>
      <c r="T4" s="219" t="s">
        <v>210</v>
      </c>
      <c r="U4" s="219" t="s">
        <v>169</v>
      </c>
    </row>
    <row r="5" spans="1:21" ht="42" customHeight="1" thickBot="1">
      <c r="A5" s="230"/>
      <c r="B5" s="230"/>
      <c r="C5" s="201"/>
      <c r="D5" s="201"/>
      <c r="E5" s="201"/>
      <c r="F5" s="201"/>
      <c r="G5" s="201"/>
      <c r="H5" s="208"/>
      <c r="I5" s="201"/>
      <c r="J5" s="208"/>
      <c r="K5" s="208"/>
      <c r="L5" s="215"/>
      <c r="M5" s="215"/>
      <c r="N5" s="213"/>
      <c r="O5" s="213"/>
      <c r="P5" s="215"/>
      <c r="Q5" s="215"/>
      <c r="R5" s="220"/>
      <c r="S5" s="220"/>
      <c r="T5" s="220"/>
      <c r="U5" s="220"/>
    </row>
    <row r="6" spans="1:21" ht="16.5" thickBot="1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8</v>
      </c>
      <c r="G6" s="16">
        <v>9</v>
      </c>
      <c r="H6" s="16">
        <v>11</v>
      </c>
      <c r="I6" s="16">
        <v>12</v>
      </c>
      <c r="J6" s="16">
        <v>13</v>
      </c>
      <c r="K6" s="16">
        <v>14</v>
      </c>
      <c r="L6" s="45">
        <v>15</v>
      </c>
      <c r="M6" s="46">
        <v>16</v>
      </c>
      <c r="N6" s="61">
        <v>18</v>
      </c>
      <c r="O6" s="61">
        <v>19</v>
      </c>
      <c r="P6" s="46">
        <v>21</v>
      </c>
      <c r="Q6" s="46">
        <v>22</v>
      </c>
      <c r="R6" s="73">
        <v>24</v>
      </c>
      <c r="S6" s="73">
        <v>25</v>
      </c>
      <c r="T6" s="73">
        <v>27</v>
      </c>
      <c r="U6" s="73">
        <v>28</v>
      </c>
    </row>
    <row r="7" spans="1:21" ht="20.25" customHeight="1" thickBot="1">
      <c r="A7" s="168"/>
      <c r="B7" s="168"/>
      <c r="C7" s="168"/>
      <c r="D7" s="168"/>
      <c r="E7" s="168"/>
      <c r="F7" s="168">
        <f aca="true" t="shared" si="0" ref="F7:K7">SUM(F8,F23,F34,F39)</f>
        <v>6688</v>
      </c>
      <c r="G7" s="168">
        <f t="shared" si="0"/>
        <v>5878</v>
      </c>
      <c r="H7" s="168">
        <f t="shared" si="0"/>
        <v>800</v>
      </c>
      <c r="I7" s="168">
        <f t="shared" si="0"/>
        <v>437</v>
      </c>
      <c r="J7" s="168">
        <f t="shared" si="0"/>
        <v>363</v>
      </c>
      <c r="K7" s="168">
        <f t="shared" si="0"/>
        <v>2</v>
      </c>
      <c r="L7" s="169"/>
      <c r="M7" s="169"/>
      <c r="N7" s="170"/>
      <c r="O7" s="170"/>
      <c r="P7" s="169"/>
      <c r="Q7" s="169"/>
      <c r="R7" s="171"/>
      <c r="S7" s="171"/>
      <c r="T7" s="171"/>
      <c r="U7" s="171"/>
    </row>
    <row r="8" spans="1:21" s="5" customFormat="1" ht="27" customHeight="1" thickBot="1">
      <c r="A8" s="86" t="s">
        <v>142</v>
      </c>
      <c r="B8" s="43" t="s">
        <v>0</v>
      </c>
      <c r="C8" s="40"/>
      <c r="D8" s="40"/>
      <c r="E8" s="40"/>
      <c r="F8" s="40">
        <f>SUM(F9,F18)</f>
        <v>2106</v>
      </c>
      <c r="G8" s="40">
        <f>SUM(G9,G18)</f>
        <v>1946</v>
      </c>
      <c r="H8" s="40">
        <f>SUM(H9,H18)</f>
        <v>160</v>
      </c>
      <c r="I8" s="40">
        <f>SUM(I9,I18)</f>
        <v>90</v>
      </c>
      <c r="J8" s="40">
        <f>SUM(J9,J18)</f>
        <v>70</v>
      </c>
      <c r="K8" s="40"/>
      <c r="L8" s="47" t="s">
        <v>215</v>
      </c>
      <c r="M8" s="48" t="s">
        <v>215</v>
      </c>
      <c r="N8" s="62"/>
      <c r="O8" s="62"/>
      <c r="P8" s="48"/>
      <c r="Q8" s="48"/>
      <c r="R8" s="74"/>
      <c r="S8" s="74"/>
      <c r="T8" s="74"/>
      <c r="U8" s="74"/>
    </row>
    <row r="9" spans="1:21" s="30" customFormat="1" ht="48.75" customHeight="1" thickBot="1">
      <c r="A9" s="28" t="s">
        <v>224</v>
      </c>
      <c r="B9" s="29" t="s">
        <v>222</v>
      </c>
      <c r="C9" s="21"/>
      <c r="D9" s="21"/>
      <c r="E9" s="21"/>
      <c r="F9" s="21">
        <f>SUM(F10:F14)</f>
        <v>1170</v>
      </c>
      <c r="G9" s="21">
        <f>SUM(G10:G14)</f>
        <v>1079</v>
      </c>
      <c r="H9" s="21">
        <f>SUM(H10:H14)</f>
        <v>89</v>
      </c>
      <c r="I9" s="21">
        <f>SUM(I10:I14)</f>
        <v>38</v>
      </c>
      <c r="J9" s="21">
        <f>SUM(J10:J14)</f>
        <v>51</v>
      </c>
      <c r="K9" s="21"/>
      <c r="L9" s="49" t="s">
        <v>215</v>
      </c>
      <c r="M9" s="50" t="s">
        <v>215</v>
      </c>
      <c r="N9" s="63"/>
      <c r="O9" s="63"/>
      <c r="P9" s="50"/>
      <c r="Q9" s="50"/>
      <c r="R9" s="75"/>
      <c r="S9" s="75"/>
      <c r="T9" s="75"/>
      <c r="U9" s="75"/>
    </row>
    <row r="10" spans="1:21" s="30" customFormat="1" ht="20.25" customHeight="1" thickBot="1">
      <c r="A10" s="31" t="s">
        <v>223</v>
      </c>
      <c r="B10" s="32" t="s">
        <v>13</v>
      </c>
      <c r="C10" s="22"/>
      <c r="D10" s="22"/>
      <c r="E10" s="22" t="s">
        <v>256</v>
      </c>
      <c r="F10" s="22">
        <v>170</v>
      </c>
      <c r="G10" s="22">
        <v>158</v>
      </c>
      <c r="H10" s="22">
        <v>12</v>
      </c>
      <c r="I10" s="22"/>
      <c r="J10" s="33">
        <v>12</v>
      </c>
      <c r="K10" s="22"/>
      <c r="L10" s="51"/>
      <c r="M10" s="52">
        <v>12</v>
      </c>
      <c r="N10" s="64"/>
      <c r="O10" s="64"/>
      <c r="P10" s="52"/>
      <c r="Q10" s="52"/>
      <c r="R10" s="76"/>
      <c r="S10" s="76"/>
      <c r="T10" s="76"/>
      <c r="U10" s="76"/>
    </row>
    <row r="11" spans="1:21" s="30" customFormat="1" ht="20.25" customHeight="1" thickBot="1">
      <c r="A11" s="35" t="s">
        <v>225</v>
      </c>
      <c r="B11" s="36" t="s">
        <v>16</v>
      </c>
      <c r="C11" s="37" t="s">
        <v>255</v>
      </c>
      <c r="D11" s="41"/>
      <c r="E11" s="22"/>
      <c r="F11" s="37">
        <v>216</v>
      </c>
      <c r="G11" s="37">
        <v>198</v>
      </c>
      <c r="H11" s="37">
        <v>18</v>
      </c>
      <c r="I11" s="37">
        <v>12</v>
      </c>
      <c r="J11" s="37">
        <v>6</v>
      </c>
      <c r="K11" s="38"/>
      <c r="L11" s="51">
        <v>12</v>
      </c>
      <c r="M11" s="52">
        <v>6</v>
      </c>
      <c r="N11" s="64"/>
      <c r="O11" s="64"/>
      <c r="P11" s="52"/>
      <c r="Q11" s="52"/>
      <c r="R11" s="76"/>
      <c r="S11" s="76"/>
      <c r="T11" s="76"/>
      <c r="U11" s="76"/>
    </row>
    <row r="12" spans="1:21" s="30" customFormat="1" ht="21" customHeight="1" thickBot="1">
      <c r="A12" s="31" t="s">
        <v>226</v>
      </c>
      <c r="B12" s="32" t="s">
        <v>14</v>
      </c>
      <c r="C12" s="22"/>
      <c r="D12" s="22"/>
      <c r="E12" s="22" t="s">
        <v>257</v>
      </c>
      <c r="F12" s="22">
        <v>346</v>
      </c>
      <c r="G12" s="22">
        <v>336</v>
      </c>
      <c r="H12" s="22">
        <v>10</v>
      </c>
      <c r="I12" s="22">
        <v>2</v>
      </c>
      <c r="J12" s="22">
        <v>8</v>
      </c>
      <c r="K12" s="22"/>
      <c r="L12" s="51">
        <v>2</v>
      </c>
      <c r="M12" s="52">
        <v>8</v>
      </c>
      <c r="N12" s="64"/>
      <c r="O12" s="64"/>
      <c r="P12" s="52"/>
      <c r="Q12" s="52"/>
      <c r="R12" s="76"/>
      <c r="S12" s="76"/>
      <c r="T12" s="76"/>
      <c r="U12" s="76"/>
    </row>
    <row r="13" spans="1:21" s="30" customFormat="1" ht="21" customHeight="1" thickBot="1">
      <c r="A13" s="31" t="s">
        <v>227</v>
      </c>
      <c r="B13" s="32" t="s">
        <v>15</v>
      </c>
      <c r="C13" s="22"/>
      <c r="D13" s="22"/>
      <c r="E13" s="22" t="s">
        <v>200</v>
      </c>
      <c r="F13" s="22">
        <v>117</v>
      </c>
      <c r="G13" s="22">
        <v>107</v>
      </c>
      <c r="H13" s="22">
        <v>10</v>
      </c>
      <c r="I13" s="22">
        <v>6</v>
      </c>
      <c r="J13" s="22">
        <v>4</v>
      </c>
      <c r="K13" s="22"/>
      <c r="L13" s="51">
        <v>6</v>
      </c>
      <c r="M13" s="52">
        <v>4</v>
      </c>
      <c r="N13" s="64"/>
      <c r="O13" s="64"/>
      <c r="P13" s="52"/>
      <c r="Q13" s="52"/>
      <c r="R13" s="76"/>
      <c r="S13" s="76"/>
      <c r="T13" s="76"/>
      <c r="U13" s="76"/>
    </row>
    <row r="14" spans="1:21" s="30" customFormat="1" ht="30.75" customHeight="1" thickBot="1">
      <c r="A14" s="31"/>
      <c r="B14" s="43" t="s">
        <v>228</v>
      </c>
      <c r="C14" s="40"/>
      <c r="D14" s="40"/>
      <c r="E14" s="40"/>
      <c r="F14" s="102">
        <f>SUM(F15:F17)</f>
        <v>321</v>
      </c>
      <c r="G14" s="102">
        <f>SUM(G15:G17)</f>
        <v>280</v>
      </c>
      <c r="H14" s="102">
        <f>SUM(H15:H17)</f>
        <v>39</v>
      </c>
      <c r="I14" s="102">
        <f>SUM(I15:I17)</f>
        <v>18</v>
      </c>
      <c r="J14" s="102">
        <f>SUM(J15:J17)</f>
        <v>21</v>
      </c>
      <c r="K14" s="103"/>
      <c r="L14" s="57" t="s">
        <v>215</v>
      </c>
      <c r="M14" s="58" t="s">
        <v>215</v>
      </c>
      <c r="N14" s="104"/>
      <c r="O14" s="104"/>
      <c r="P14" s="58"/>
      <c r="Q14" s="58"/>
      <c r="R14" s="105"/>
      <c r="S14" s="76"/>
      <c r="T14" s="76"/>
      <c r="U14" s="76"/>
    </row>
    <row r="15" spans="1:21" s="30" customFormat="1" ht="25.5" customHeight="1" thickBot="1">
      <c r="A15" s="31" t="s">
        <v>230</v>
      </c>
      <c r="B15" s="32" t="s">
        <v>229</v>
      </c>
      <c r="C15" s="22"/>
      <c r="D15" s="22"/>
      <c r="E15" s="89" t="s">
        <v>200</v>
      </c>
      <c r="F15" s="37">
        <v>117</v>
      </c>
      <c r="G15" s="37">
        <v>101</v>
      </c>
      <c r="H15" s="37">
        <v>14</v>
      </c>
      <c r="I15" s="37">
        <v>2</v>
      </c>
      <c r="J15" s="37">
        <v>12</v>
      </c>
      <c r="K15" s="38"/>
      <c r="L15" s="51">
        <v>2</v>
      </c>
      <c r="M15" s="52">
        <v>12</v>
      </c>
      <c r="N15" s="64"/>
      <c r="O15" s="64"/>
      <c r="P15" s="52"/>
      <c r="Q15" s="52"/>
      <c r="R15" s="76"/>
      <c r="S15" s="76"/>
      <c r="T15" s="76"/>
      <c r="U15" s="76"/>
    </row>
    <row r="16" spans="1:21" s="30" customFormat="1" ht="20.25" customHeight="1" thickBot="1">
      <c r="A16" s="31" t="s">
        <v>231</v>
      </c>
      <c r="B16" s="91" t="s">
        <v>18</v>
      </c>
      <c r="C16" s="89"/>
      <c r="D16" s="89"/>
      <c r="E16" s="89" t="s">
        <v>200</v>
      </c>
      <c r="F16" s="89">
        <v>120</v>
      </c>
      <c r="G16" s="89">
        <v>105</v>
      </c>
      <c r="H16" s="89">
        <v>15</v>
      </c>
      <c r="I16" s="89">
        <v>9</v>
      </c>
      <c r="J16" s="89">
        <v>6</v>
      </c>
      <c r="K16" s="89"/>
      <c r="L16" s="92">
        <v>9</v>
      </c>
      <c r="M16" s="93">
        <v>6</v>
      </c>
      <c r="N16" s="94"/>
      <c r="O16" s="94"/>
      <c r="P16" s="93"/>
      <c r="Q16" s="93"/>
      <c r="R16" s="95"/>
      <c r="S16" s="95"/>
      <c r="T16" s="95"/>
      <c r="U16" s="95"/>
    </row>
    <row r="17" spans="1:21" s="163" customFormat="1" ht="19.5" customHeight="1" thickBot="1">
      <c r="A17" s="31" t="s">
        <v>247</v>
      </c>
      <c r="B17" s="164" t="s">
        <v>17</v>
      </c>
      <c r="C17" s="165"/>
      <c r="D17" s="165"/>
      <c r="E17" s="165" t="s">
        <v>199</v>
      </c>
      <c r="F17" s="165">
        <v>84</v>
      </c>
      <c r="G17" s="165">
        <v>74</v>
      </c>
      <c r="H17" s="165">
        <v>10</v>
      </c>
      <c r="I17" s="165">
        <v>7</v>
      </c>
      <c r="J17" s="165">
        <v>3</v>
      </c>
      <c r="K17" s="165"/>
      <c r="L17" s="152">
        <v>7</v>
      </c>
      <c r="M17" s="152">
        <v>3</v>
      </c>
      <c r="N17" s="166"/>
      <c r="O17" s="166"/>
      <c r="P17" s="152"/>
      <c r="Q17" s="152"/>
      <c r="R17" s="167"/>
      <c r="S17" s="167"/>
      <c r="T17" s="167"/>
      <c r="U17" s="167"/>
    </row>
    <row r="18" spans="1:21" s="101" customFormat="1" ht="48.75" customHeight="1" thickBot="1">
      <c r="A18" s="28" t="s">
        <v>215</v>
      </c>
      <c r="B18" s="29" t="s">
        <v>232</v>
      </c>
      <c r="C18" s="21"/>
      <c r="D18" s="21"/>
      <c r="E18" s="21"/>
      <c r="F18" s="21">
        <f>SUM(F19:F21)</f>
        <v>936</v>
      </c>
      <c r="G18" s="21">
        <f>SUM(G19:G21)</f>
        <v>867</v>
      </c>
      <c r="H18" s="21">
        <f>SUM(H19:H21)</f>
        <v>71</v>
      </c>
      <c r="I18" s="21">
        <f>SUM(I19:I21)</f>
        <v>52</v>
      </c>
      <c r="J18" s="21">
        <f>SUM(J19:J21)</f>
        <v>19</v>
      </c>
      <c r="K18" s="21"/>
      <c r="L18" s="49"/>
      <c r="M18" s="50"/>
      <c r="N18" s="63"/>
      <c r="O18" s="63"/>
      <c r="P18" s="50"/>
      <c r="Q18" s="50"/>
      <c r="R18" s="75"/>
      <c r="S18" s="75"/>
      <c r="T18" s="75"/>
      <c r="U18" s="75"/>
    </row>
    <row r="19" spans="1:21" s="30" customFormat="1" ht="28.5" customHeight="1" thickBot="1">
      <c r="A19" s="31" t="s">
        <v>248</v>
      </c>
      <c r="B19" s="32" t="s">
        <v>233</v>
      </c>
      <c r="C19" s="97" t="s">
        <v>235</v>
      </c>
      <c r="D19" s="22"/>
      <c r="E19" s="22"/>
      <c r="F19" s="22">
        <v>468</v>
      </c>
      <c r="G19" s="22">
        <v>432</v>
      </c>
      <c r="H19" s="22">
        <v>36</v>
      </c>
      <c r="I19" s="22">
        <v>24</v>
      </c>
      <c r="J19" s="22">
        <v>12</v>
      </c>
      <c r="K19" s="21"/>
      <c r="L19" s="51">
        <v>24</v>
      </c>
      <c r="M19" s="52">
        <v>12</v>
      </c>
      <c r="N19" s="64"/>
      <c r="O19" s="64"/>
      <c r="P19" s="52"/>
      <c r="Q19" s="52"/>
      <c r="R19" s="76"/>
      <c r="S19" s="76"/>
      <c r="T19" s="76"/>
      <c r="U19" s="76"/>
    </row>
    <row r="20" spans="1:21" s="30" customFormat="1" ht="19.5" customHeight="1" thickBot="1">
      <c r="A20" s="31" t="s">
        <v>249</v>
      </c>
      <c r="B20" s="32" t="s">
        <v>21</v>
      </c>
      <c r="C20" s="22" t="s">
        <v>201</v>
      </c>
      <c r="D20" s="22"/>
      <c r="E20" s="22"/>
      <c r="F20" s="22">
        <v>234</v>
      </c>
      <c r="G20" s="22">
        <v>218</v>
      </c>
      <c r="H20" s="22">
        <v>18</v>
      </c>
      <c r="I20" s="22">
        <v>14</v>
      </c>
      <c r="J20" s="22">
        <v>4</v>
      </c>
      <c r="K20" s="22"/>
      <c r="L20" s="51">
        <v>18</v>
      </c>
      <c r="M20" s="52">
        <v>4</v>
      </c>
      <c r="N20" s="64"/>
      <c r="O20" s="66"/>
      <c r="P20" s="70"/>
      <c r="Q20" s="70"/>
      <c r="R20" s="78"/>
      <c r="S20" s="78"/>
      <c r="T20" s="78"/>
      <c r="U20" s="78"/>
    </row>
    <row r="21" spans="1:21" s="101" customFormat="1" ht="51" customHeight="1" thickBot="1">
      <c r="A21" s="28"/>
      <c r="B21" s="29" t="s">
        <v>234</v>
      </c>
      <c r="C21" s="21"/>
      <c r="D21" s="21"/>
      <c r="E21" s="21"/>
      <c r="F21" s="21">
        <v>234</v>
      </c>
      <c r="G21" s="21">
        <v>217</v>
      </c>
      <c r="H21" s="21">
        <v>17</v>
      </c>
      <c r="I21" s="21">
        <v>14</v>
      </c>
      <c r="J21" s="21">
        <v>3</v>
      </c>
      <c r="K21" s="21"/>
      <c r="L21" s="49">
        <v>14</v>
      </c>
      <c r="M21" s="50">
        <v>3</v>
      </c>
      <c r="N21" s="63"/>
      <c r="O21" s="98"/>
      <c r="P21" s="99"/>
      <c r="Q21" s="99"/>
      <c r="R21" s="100"/>
      <c r="S21" s="100"/>
      <c r="T21" s="100"/>
      <c r="U21" s="100"/>
    </row>
    <row r="22" spans="1:21" s="30" customFormat="1" ht="33" customHeight="1" thickBot="1">
      <c r="A22" s="31" t="s">
        <v>250</v>
      </c>
      <c r="B22" s="32" t="s">
        <v>251</v>
      </c>
      <c r="C22" s="41"/>
      <c r="D22" s="41"/>
      <c r="E22" s="41" t="s">
        <v>199</v>
      </c>
      <c r="F22" s="41">
        <v>234</v>
      </c>
      <c r="G22" s="41">
        <v>217</v>
      </c>
      <c r="H22" s="41">
        <v>17</v>
      </c>
      <c r="I22" s="41">
        <v>14</v>
      </c>
      <c r="J22" s="41">
        <v>3</v>
      </c>
      <c r="K22" s="41"/>
      <c r="L22" s="71">
        <v>14</v>
      </c>
      <c r="M22" s="71">
        <v>3</v>
      </c>
      <c r="N22" s="64"/>
      <c r="O22" s="66"/>
      <c r="P22" s="70"/>
      <c r="Q22" s="70"/>
      <c r="R22" s="78"/>
      <c r="S22" s="78"/>
      <c r="T22" s="78"/>
      <c r="U22" s="78"/>
    </row>
    <row r="23" spans="1:21" s="30" customFormat="1" ht="53.25" customHeight="1" thickBot="1">
      <c r="A23" s="125" t="s">
        <v>1</v>
      </c>
      <c r="B23" s="126" t="s">
        <v>143</v>
      </c>
      <c r="C23" s="127"/>
      <c r="D23" s="127"/>
      <c r="E23" s="127"/>
      <c r="F23" s="128">
        <f>SUM(F24:F29)</f>
        <v>1034</v>
      </c>
      <c r="G23" s="128">
        <f>SUM(G24:G29)</f>
        <v>896</v>
      </c>
      <c r="H23" s="128">
        <f>SUM(H24:H29)</f>
        <v>134</v>
      </c>
      <c r="I23" s="128">
        <f>SUM(I24:I29)</f>
        <v>66</v>
      </c>
      <c r="J23" s="128">
        <f>SUM(J24:J29)</f>
        <v>68</v>
      </c>
      <c r="K23" s="128"/>
      <c r="L23" s="129"/>
      <c r="M23" s="52"/>
      <c r="N23" s="63"/>
      <c r="O23" s="63"/>
      <c r="P23" s="50"/>
      <c r="Q23" s="50"/>
      <c r="R23" s="75"/>
      <c r="S23" s="75"/>
      <c r="T23" s="75"/>
      <c r="U23" s="75"/>
    </row>
    <row r="24" spans="1:21" s="30" customFormat="1" ht="21" customHeight="1" thickBot="1">
      <c r="A24" s="31" t="s">
        <v>2</v>
      </c>
      <c r="B24" s="32" t="s">
        <v>19</v>
      </c>
      <c r="C24" s="22" t="s">
        <v>198</v>
      </c>
      <c r="D24" s="22"/>
      <c r="E24" s="22"/>
      <c r="F24" s="26">
        <v>69</v>
      </c>
      <c r="G24" s="26">
        <v>59</v>
      </c>
      <c r="H24" s="22">
        <v>10</v>
      </c>
      <c r="I24" s="22">
        <v>8</v>
      </c>
      <c r="J24" s="22">
        <v>2</v>
      </c>
      <c r="K24" s="21"/>
      <c r="L24" s="57"/>
      <c r="M24" s="58"/>
      <c r="N24" s="64"/>
      <c r="O24" s="64"/>
      <c r="P24" s="52"/>
      <c r="Q24" s="52"/>
      <c r="R24" s="76"/>
      <c r="S24" s="76"/>
      <c r="T24" s="76">
        <v>8</v>
      </c>
      <c r="U24" s="76">
        <v>2</v>
      </c>
    </row>
    <row r="25" spans="1:21" s="30" customFormat="1" ht="23.25" customHeight="1" thickBot="1">
      <c r="A25" s="31" t="s">
        <v>22</v>
      </c>
      <c r="B25" s="32" t="s">
        <v>20</v>
      </c>
      <c r="C25" s="22"/>
      <c r="D25" s="22"/>
      <c r="E25" s="22" t="s">
        <v>200</v>
      </c>
      <c r="F25" s="39">
        <v>67</v>
      </c>
      <c r="G25" s="39">
        <v>53</v>
      </c>
      <c r="H25" s="22">
        <v>12</v>
      </c>
      <c r="I25" s="22">
        <v>8</v>
      </c>
      <c r="J25" s="22">
        <v>4</v>
      </c>
      <c r="K25" s="22"/>
      <c r="L25" s="57"/>
      <c r="M25" s="58"/>
      <c r="N25" s="64">
        <v>8</v>
      </c>
      <c r="O25" s="64">
        <v>4</v>
      </c>
      <c r="P25" s="52"/>
      <c r="Q25" s="52"/>
      <c r="R25" s="76"/>
      <c r="S25" s="76"/>
      <c r="T25" s="76"/>
      <c r="U25" s="76"/>
    </row>
    <row r="26" spans="1:21" s="30" customFormat="1" ht="21.75" customHeight="1" thickBot="1">
      <c r="A26" s="31" t="s">
        <v>23</v>
      </c>
      <c r="B26" s="32" t="s">
        <v>21</v>
      </c>
      <c r="C26" s="22"/>
      <c r="D26" s="22"/>
      <c r="E26" s="22"/>
      <c r="F26" s="39">
        <v>67</v>
      </c>
      <c r="G26" s="39">
        <v>51</v>
      </c>
      <c r="H26" s="22">
        <v>16</v>
      </c>
      <c r="I26" s="22">
        <v>12</v>
      </c>
      <c r="J26" s="22">
        <v>4</v>
      </c>
      <c r="K26" s="22"/>
      <c r="L26" s="49"/>
      <c r="M26" s="50"/>
      <c r="N26" s="64">
        <v>12</v>
      </c>
      <c r="O26" s="64">
        <v>4</v>
      </c>
      <c r="P26" s="52"/>
      <c r="Q26" s="52"/>
      <c r="R26" s="76"/>
      <c r="S26" s="76"/>
      <c r="T26" s="76"/>
      <c r="U26" s="76"/>
    </row>
    <row r="27" spans="1:21" s="30" customFormat="1" ht="30.75" customHeight="1" thickBot="1">
      <c r="A27" s="31" t="s">
        <v>24</v>
      </c>
      <c r="B27" s="32" t="s">
        <v>13</v>
      </c>
      <c r="C27" s="22" t="s">
        <v>208</v>
      </c>
      <c r="D27" s="22"/>
      <c r="E27" s="22" t="s">
        <v>264</v>
      </c>
      <c r="F27" s="106">
        <v>245</v>
      </c>
      <c r="G27" s="106">
        <v>213</v>
      </c>
      <c r="H27" s="22">
        <v>32</v>
      </c>
      <c r="I27" s="22" t="s">
        <v>215</v>
      </c>
      <c r="J27" s="22">
        <v>32</v>
      </c>
      <c r="K27" s="22"/>
      <c r="L27" s="51"/>
      <c r="M27" s="52"/>
      <c r="N27" s="64"/>
      <c r="O27" s="64">
        <v>8</v>
      </c>
      <c r="P27" s="52"/>
      <c r="Q27" s="52">
        <v>8</v>
      </c>
      <c r="R27" s="76"/>
      <c r="S27" s="76">
        <v>8</v>
      </c>
      <c r="T27" s="76"/>
      <c r="U27" s="76">
        <v>8</v>
      </c>
    </row>
    <row r="28" spans="1:21" s="30" customFormat="1" ht="34.5" customHeight="1" thickBot="1">
      <c r="A28" s="31" t="s">
        <v>25</v>
      </c>
      <c r="B28" s="32" t="s">
        <v>14</v>
      </c>
      <c r="C28" s="22"/>
      <c r="D28" s="22" t="s">
        <v>265</v>
      </c>
      <c r="E28" s="22" t="s">
        <v>214</v>
      </c>
      <c r="F28" s="110">
        <v>372</v>
      </c>
      <c r="G28" s="110">
        <v>356</v>
      </c>
      <c r="H28" s="89">
        <v>16</v>
      </c>
      <c r="I28" s="89">
        <v>4</v>
      </c>
      <c r="J28" s="89">
        <v>12</v>
      </c>
      <c r="K28" s="22"/>
      <c r="L28" s="51"/>
      <c r="M28" s="52"/>
      <c r="N28" s="67">
        <v>4</v>
      </c>
      <c r="O28" s="68">
        <v>6</v>
      </c>
      <c r="P28" s="52"/>
      <c r="Q28" s="52">
        <v>2</v>
      </c>
      <c r="R28" s="76"/>
      <c r="S28" s="76">
        <v>2</v>
      </c>
      <c r="T28" s="76"/>
      <c r="U28" s="76">
        <v>2</v>
      </c>
    </row>
    <row r="29" spans="1:21" s="117" customFormat="1" ht="22.5" customHeight="1" thickBot="1">
      <c r="A29" s="173"/>
      <c r="B29" s="174" t="s">
        <v>170</v>
      </c>
      <c r="C29" s="112"/>
      <c r="D29" s="112"/>
      <c r="E29" s="112"/>
      <c r="F29" s="175">
        <f>SUM(F30:F33)</f>
        <v>214</v>
      </c>
      <c r="G29" s="175">
        <f>SUM(G30:G33)</f>
        <v>164</v>
      </c>
      <c r="H29" s="175">
        <f>SUM(H30:H33)</f>
        <v>48</v>
      </c>
      <c r="I29" s="175">
        <f>SUM(I30:I33)</f>
        <v>34</v>
      </c>
      <c r="J29" s="175">
        <f>SUM(J30:J33)</f>
        <v>14</v>
      </c>
      <c r="K29" s="112"/>
      <c r="L29" s="113"/>
      <c r="M29" s="114"/>
      <c r="N29" s="115"/>
      <c r="O29" s="115"/>
      <c r="P29" s="114"/>
      <c r="Q29" s="114"/>
      <c r="R29" s="116"/>
      <c r="S29" s="116"/>
      <c r="T29" s="116"/>
      <c r="U29" s="116"/>
    </row>
    <row r="30" spans="1:21" s="163" customFormat="1" ht="21" customHeight="1" thickBot="1">
      <c r="A30" s="164" t="s">
        <v>109</v>
      </c>
      <c r="B30" s="164" t="s">
        <v>105</v>
      </c>
      <c r="C30" s="165" t="s">
        <v>198</v>
      </c>
      <c r="D30" s="165"/>
      <c r="E30" s="165"/>
      <c r="F30" s="176">
        <v>67</v>
      </c>
      <c r="G30" s="176">
        <v>51</v>
      </c>
      <c r="H30" s="165">
        <v>16</v>
      </c>
      <c r="I30" s="165">
        <v>10</v>
      </c>
      <c r="J30" s="165">
        <v>6</v>
      </c>
      <c r="K30" s="177"/>
      <c r="L30" s="178"/>
      <c r="M30" s="178"/>
      <c r="N30" s="166">
        <v>10</v>
      </c>
      <c r="O30" s="166">
        <v>6</v>
      </c>
      <c r="P30" s="152"/>
      <c r="Q30" s="152"/>
      <c r="R30" s="167"/>
      <c r="S30" s="167"/>
      <c r="T30" s="167"/>
      <c r="U30" s="167"/>
    </row>
    <row r="31" spans="1:21" s="30" customFormat="1" ht="36" customHeight="1" thickBot="1">
      <c r="A31" s="31" t="s">
        <v>110</v>
      </c>
      <c r="B31" s="25" t="s">
        <v>106</v>
      </c>
      <c r="C31" s="22"/>
      <c r="D31" s="22"/>
      <c r="E31" s="22" t="s">
        <v>200</v>
      </c>
      <c r="F31" s="39">
        <v>59</v>
      </c>
      <c r="G31" s="39">
        <v>47</v>
      </c>
      <c r="H31" s="22">
        <v>12</v>
      </c>
      <c r="I31" s="22">
        <v>10</v>
      </c>
      <c r="J31" s="22">
        <v>2</v>
      </c>
      <c r="K31" s="22"/>
      <c r="L31" s="51"/>
      <c r="M31" s="52"/>
      <c r="N31" s="64"/>
      <c r="O31" s="64"/>
      <c r="P31" s="52"/>
      <c r="Q31" s="52"/>
      <c r="R31" s="76"/>
      <c r="S31" s="76"/>
      <c r="T31" s="76">
        <v>10</v>
      </c>
      <c r="U31" s="76">
        <v>2</v>
      </c>
    </row>
    <row r="32" spans="1:21" s="30" customFormat="1" ht="21.75" customHeight="1" thickBot="1">
      <c r="A32" s="31" t="s">
        <v>111</v>
      </c>
      <c r="B32" s="25" t="s">
        <v>107</v>
      </c>
      <c r="C32" s="22"/>
      <c r="D32" s="22"/>
      <c r="E32" s="22" t="s">
        <v>200</v>
      </c>
      <c r="F32" s="39">
        <v>44</v>
      </c>
      <c r="G32" s="39">
        <v>34</v>
      </c>
      <c r="H32" s="22">
        <v>10</v>
      </c>
      <c r="I32" s="22">
        <v>8</v>
      </c>
      <c r="J32" s="22">
        <v>2</v>
      </c>
      <c r="K32" s="22"/>
      <c r="L32" s="51"/>
      <c r="M32" s="52"/>
      <c r="N32" s="64">
        <v>8</v>
      </c>
      <c r="O32" s="64">
        <v>2</v>
      </c>
      <c r="P32" s="52"/>
      <c r="Q32" s="52"/>
      <c r="R32" s="76"/>
      <c r="S32" s="76"/>
      <c r="T32" s="76"/>
      <c r="U32" s="76"/>
    </row>
    <row r="33" spans="1:21" s="30" customFormat="1" ht="21.75" customHeight="1" thickBot="1">
      <c r="A33" s="31" t="s">
        <v>112</v>
      </c>
      <c r="B33" s="25" t="s">
        <v>108</v>
      </c>
      <c r="C33" s="22"/>
      <c r="D33" s="22"/>
      <c r="E33" s="22" t="s">
        <v>199</v>
      </c>
      <c r="F33" s="108">
        <v>44</v>
      </c>
      <c r="G33" s="108">
        <v>32</v>
      </c>
      <c r="H33" s="89">
        <v>10</v>
      </c>
      <c r="I33" s="89">
        <v>6</v>
      </c>
      <c r="J33" s="89">
        <v>4</v>
      </c>
      <c r="K33" s="89"/>
      <c r="L33" s="51"/>
      <c r="M33" s="52"/>
      <c r="N33" s="64">
        <v>6</v>
      </c>
      <c r="O33" s="64">
        <v>4</v>
      </c>
      <c r="P33" s="52"/>
      <c r="Q33" s="52"/>
      <c r="R33" s="76"/>
      <c r="S33" s="76"/>
      <c r="T33" s="76"/>
      <c r="U33" s="76"/>
    </row>
    <row r="34" spans="1:21" s="137" customFormat="1" ht="57.75" customHeight="1" thickBot="1">
      <c r="A34" s="172" t="s">
        <v>3</v>
      </c>
      <c r="B34" s="130" t="s">
        <v>236</v>
      </c>
      <c r="C34" s="127"/>
      <c r="D34" s="127"/>
      <c r="E34" s="127"/>
      <c r="F34" s="131">
        <f>SUM(F35:F38)</f>
        <v>234</v>
      </c>
      <c r="G34" s="131">
        <f>SUM(G35:G38)</f>
        <v>192</v>
      </c>
      <c r="H34" s="131">
        <f>SUM(H35:H38)</f>
        <v>42</v>
      </c>
      <c r="I34" s="131">
        <f>SUM(I35:I38)</f>
        <v>18</v>
      </c>
      <c r="J34" s="131">
        <f>SUM(J35:J38)</f>
        <v>24</v>
      </c>
      <c r="K34" s="132"/>
      <c r="L34" s="133"/>
      <c r="M34" s="134"/>
      <c r="N34" s="135"/>
      <c r="O34" s="135"/>
      <c r="P34" s="134"/>
      <c r="Q34" s="134"/>
      <c r="R34" s="136"/>
      <c r="S34" s="136" t="s">
        <v>215</v>
      </c>
      <c r="T34" s="136"/>
      <c r="U34" s="136"/>
    </row>
    <row r="35" spans="1:21" s="30" customFormat="1" ht="22.5" customHeight="1" thickBot="1">
      <c r="A35" s="118" t="s">
        <v>4</v>
      </c>
      <c r="B35" s="119" t="s">
        <v>16</v>
      </c>
      <c r="C35" s="22" t="s">
        <v>198</v>
      </c>
      <c r="D35" s="22"/>
      <c r="E35" s="22"/>
      <c r="F35" s="107">
        <v>81</v>
      </c>
      <c r="G35" s="107">
        <v>67</v>
      </c>
      <c r="H35" s="22">
        <v>14</v>
      </c>
      <c r="I35" s="22">
        <v>10</v>
      </c>
      <c r="J35" s="22">
        <v>4</v>
      </c>
      <c r="K35" s="22"/>
      <c r="L35" s="51"/>
      <c r="M35" s="52"/>
      <c r="N35" s="64">
        <v>10</v>
      </c>
      <c r="O35" s="64">
        <v>4</v>
      </c>
      <c r="P35" s="52"/>
      <c r="Q35" s="52"/>
      <c r="R35" s="76"/>
      <c r="S35" s="76"/>
      <c r="T35" s="76"/>
      <c r="U35" s="76"/>
    </row>
    <row r="36" spans="1:21" s="30" customFormat="1" ht="51" customHeight="1" thickBot="1">
      <c r="A36" s="118" t="s">
        <v>26</v>
      </c>
      <c r="B36" s="119" t="s">
        <v>263</v>
      </c>
      <c r="C36" s="22"/>
      <c r="D36" s="22"/>
      <c r="E36" s="22" t="s">
        <v>266</v>
      </c>
      <c r="F36" s="107">
        <v>102</v>
      </c>
      <c r="G36" s="107">
        <v>84</v>
      </c>
      <c r="H36" s="22">
        <v>18</v>
      </c>
      <c r="I36" s="22"/>
      <c r="J36" s="22">
        <v>18</v>
      </c>
      <c r="K36" s="22"/>
      <c r="L36" s="51"/>
      <c r="M36" s="52"/>
      <c r="N36" s="64"/>
      <c r="O36" s="64"/>
      <c r="P36" s="52"/>
      <c r="Q36" s="52">
        <v>10</v>
      </c>
      <c r="R36" s="76"/>
      <c r="S36" s="76">
        <v>8</v>
      </c>
      <c r="T36" s="76"/>
      <c r="U36" s="76"/>
    </row>
    <row r="37" spans="1:21" s="30" customFormat="1" ht="21" customHeight="1" thickBot="1">
      <c r="A37" s="118"/>
      <c r="B37" s="151" t="s">
        <v>170</v>
      </c>
      <c r="C37" s="22"/>
      <c r="D37" s="22"/>
      <c r="E37" s="22"/>
      <c r="F37" s="107"/>
      <c r="G37" s="107"/>
      <c r="H37" s="22"/>
      <c r="I37" s="22"/>
      <c r="J37" s="22"/>
      <c r="K37" s="22"/>
      <c r="L37" s="49"/>
      <c r="M37" s="50"/>
      <c r="N37" s="64"/>
      <c r="O37" s="64"/>
      <c r="P37" s="52"/>
      <c r="Q37" s="52"/>
      <c r="R37" s="76"/>
      <c r="S37" s="76"/>
      <c r="T37" s="76"/>
      <c r="U37" s="76"/>
    </row>
    <row r="38" spans="1:21" s="30" customFormat="1" ht="38.25" customHeight="1" thickBot="1">
      <c r="A38" s="118" t="s">
        <v>113</v>
      </c>
      <c r="B38" s="119" t="s">
        <v>104</v>
      </c>
      <c r="C38" s="22"/>
      <c r="D38" s="22"/>
      <c r="E38" s="22" t="s">
        <v>202</v>
      </c>
      <c r="F38" s="107">
        <v>51</v>
      </c>
      <c r="G38" s="107">
        <v>41</v>
      </c>
      <c r="H38" s="22">
        <v>10</v>
      </c>
      <c r="I38" s="22">
        <v>8</v>
      </c>
      <c r="J38" s="22">
        <v>2</v>
      </c>
      <c r="K38" s="24"/>
      <c r="L38" s="53"/>
      <c r="M38" s="54"/>
      <c r="N38" s="64"/>
      <c r="O38" s="64"/>
      <c r="P38" s="52"/>
      <c r="Q38" s="52" t="s">
        <v>215</v>
      </c>
      <c r="R38" s="76"/>
      <c r="S38" s="76"/>
      <c r="T38" s="76">
        <v>8</v>
      </c>
      <c r="U38" s="76">
        <v>2</v>
      </c>
    </row>
    <row r="39" spans="1:21" s="139" customFormat="1" ht="28.5" customHeight="1" thickBot="1">
      <c r="A39" s="125" t="s">
        <v>5</v>
      </c>
      <c r="B39" s="126" t="s">
        <v>144</v>
      </c>
      <c r="C39" s="127"/>
      <c r="D39" s="127" t="s">
        <v>215</v>
      </c>
      <c r="E39" s="127"/>
      <c r="F39" s="141">
        <f aca="true" t="shared" si="1" ref="F39:K39">SUM(F40,F53)</f>
        <v>3314</v>
      </c>
      <c r="G39" s="141">
        <f t="shared" si="1"/>
        <v>2844</v>
      </c>
      <c r="H39" s="141">
        <f t="shared" si="1"/>
        <v>464</v>
      </c>
      <c r="I39" s="141">
        <f t="shared" si="1"/>
        <v>263</v>
      </c>
      <c r="J39" s="141">
        <f t="shared" si="1"/>
        <v>201</v>
      </c>
      <c r="K39" s="141">
        <f t="shared" si="1"/>
        <v>2</v>
      </c>
      <c r="L39" s="129"/>
      <c r="M39" s="138"/>
      <c r="N39" s="135"/>
      <c r="O39" s="135"/>
      <c r="P39" s="134"/>
      <c r="Q39" s="134"/>
      <c r="R39" s="136"/>
      <c r="S39" s="136"/>
      <c r="T39" s="136"/>
      <c r="U39" s="136"/>
    </row>
    <row r="40" spans="1:21" s="42" customFormat="1" ht="41.25" customHeight="1" thickBot="1">
      <c r="A40" s="125" t="s">
        <v>6</v>
      </c>
      <c r="B40" s="126" t="s">
        <v>145</v>
      </c>
      <c r="C40" s="127"/>
      <c r="D40" s="127"/>
      <c r="E40" s="127"/>
      <c r="F40" s="127">
        <f>SUM(F41:F47)</f>
        <v>953</v>
      </c>
      <c r="G40" s="127">
        <f>SUM(G41:G47)</f>
        <v>821</v>
      </c>
      <c r="H40" s="127">
        <f>SUM(H41:H47)</f>
        <v>132</v>
      </c>
      <c r="I40" s="127">
        <f>SUM(I41:I47)</f>
        <v>91</v>
      </c>
      <c r="J40" s="127">
        <f>SUM(J41:J47)</f>
        <v>41</v>
      </c>
      <c r="K40" s="127"/>
      <c r="L40" s="129"/>
      <c r="M40" s="138"/>
      <c r="N40" s="135"/>
      <c r="O40" s="135"/>
      <c r="P40" s="134"/>
      <c r="Q40" s="134"/>
      <c r="R40" s="136"/>
      <c r="S40" s="136"/>
      <c r="T40" s="136"/>
      <c r="U40" s="136"/>
    </row>
    <row r="41" spans="1:21" s="30" customFormat="1" ht="24" customHeight="1" thickBot="1">
      <c r="A41" s="31" t="s">
        <v>146</v>
      </c>
      <c r="B41" s="32" t="s">
        <v>27</v>
      </c>
      <c r="C41" s="22" t="s">
        <v>198</v>
      </c>
      <c r="D41" s="22"/>
      <c r="E41" s="22"/>
      <c r="F41" s="107">
        <v>105</v>
      </c>
      <c r="G41" s="107">
        <v>91</v>
      </c>
      <c r="H41" s="22">
        <v>14</v>
      </c>
      <c r="I41" s="22">
        <v>11</v>
      </c>
      <c r="J41" s="22">
        <v>3</v>
      </c>
      <c r="K41" s="22"/>
      <c r="L41" s="55"/>
      <c r="M41" s="56"/>
      <c r="N41" s="64">
        <v>11</v>
      </c>
      <c r="O41" s="64">
        <v>3</v>
      </c>
      <c r="P41" s="52"/>
      <c r="Q41" s="52"/>
      <c r="R41" s="76"/>
      <c r="S41" s="76"/>
      <c r="T41" s="76"/>
      <c r="U41" s="76"/>
    </row>
    <row r="42" spans="1:21" s="30" customFormat="1" ht="35.25" customHeight="1" thickBot="1">
      <c r="A42" s="31" t="s">
        <v>147</v>
      </c>
      <c r="B42" s="32" t="s">
        <v>148</v>
      </c>
      <c r="C42" s="22" t="s">
        <v>267</v>
      </c>
      <c r="D42" s="22"/>
      <c r="E42" s="22"/>
      <c r="F42" s="107">
        <v>131</v>
      </c>
      <c r="G42" s="107">
        <v>113</v>
      </c>
      <c r="H42" s="22">
        <v>20</v>
      </c>
      <c r="I42" s="22">
        <v>12</v>
      </c>
      <c r="J42" s="22">
        <v>8</v>
      </c>
      <c r="K42" s="22"/>
      <c r="L42" s="49"/>
      <c r="M42" s="50"/>
      <c r="N42" s="64">
        <v>8</v>
      </c>
      <c r="O42" s="64">
        <v>2</v>
      </c>
      <c r="P42" s="52">
        <v>4</v>
      </c>
      <c r="Q42" s="52">
        <v>6</v>
      </c>
      <c r="R42" s="76"/>
      <c r="S42" s="76"/>
      <c r="T42" s="76"/>
      <c r="U42" s="76"/>
    </row>
    <row r="43" spans="1:21" s="30" customFormat="1" ht="34.5" customHeight="1" thickBot="1">
      <c r="A43" s="31" t="s">
        <v>149</v>
      </c>
      <c r="B43" s="32" t="s">
        <v>28</v>
      </c>
      <c r="C43" s="22" t="s">
        <v>198</v>
      </c>
      <c r="D43" s="22"/>
      <c r="E43" s="22"/>
      <c r="F43" s="107">
        <v>102</v>
      </c>
      <c r="G43" s="107">
        <v>84</v>
      </c>
      <c r="H43" s="22">
        <v>16</v>
      </c>
      <c r="I43" s="22">
        <v>10</v>
      </c>
      <c r="J43" s="22">
        <v>6</v>
      </c>
      <c r="K43" s="22"/>
      <c r="L43" s="49"/>
      <c r="M43" s="50"/>
      <c r="N43" s="64">
        <v>10</v>
      </c>
      <c r="O43" s="64">
        <v>6</v>
      </c>
      <c r="P43" s="52"/>
      <c r="Q43" s="52"/>
      <c r="R43" s="76"/>
      <c r="S43" s="76"/>
      <c r="T43" s="76"/>
      <c r="U43" s="76"/>
    </row>
    <row r="44" spans="1:21" s="30" customFormat="1" ht="47.25" customHeight="1" thickBot="1">
      <c r="A44" s="31" t="s">
        <v>150</v>
      </c>
      <c r="B44" s="32" t="s">
        <v>29</v>
      </c>
      <c r="C44" s="22"/>
      <c r="D44" s="22"/>
      <c r="E44" s="22" t="s">
        <v>200</v>
      </c>
      <c r="F44" s="107">
        <v>66</v>
      </c>
      <c r="G44" s="107">
        <v>56</v>
      </c>
      <c r="H44" s="22">
        <v>10</v>
      </c>
      <c r="I44" s="22">
        <v>10</v>
      </c>
      <c r="J44" s="22"/>
      <c r="K44" s="22"/>
      <c r="L44" s="51"/>
      <c r="M44" s="52"/>
      <c r="N44" s="64"/>
      <c r="O44" s="64"/>
      <c r="P44" s="52"/>
      <c r="Q44" s="52"/>
      <c r="R44" s="76"/>
      <c r="S44" s="76"/>
      <c r="T44" s="76">
        <v>10</v>
      </c>
      <c r="U44" s="76"/>
    </row>
    <row r="45" spans="1:21" s="30" customFormat="1" ht="36" customHeight="1" thickBot="1">
      <c r="A45" s="31" t="s">
        <v>151</v>
      </c>
      <c r="B45" s="32" t="s">
        <v>30</v>
      </c>
      <c r="C45" s="22" t="s">
        <v>269</v>
      </c>
      <c r="D45" s="22"/>
      <c r="E45" s="22" t="s">
        <v>268</v>
      </c>
      <c r="F45" s="107">
        <v>51</v>
      </c>
      <c r="G45" s="107">
        <v>39</v>
      </c>
      <c r="H45" s="22">
        <v>12</v>
      </c>
      <c r="I45" s="22">
        <v>10</v>
      </c>
      <c r="J45" s="22">
        <v>2</v>
      </c>
      <c r="K45" s="22"/>
      <c r="L45" s="51"/>
      <c r="M45" s="52"/>
      <c r="N45" s="64">
        <v>4</v>
      </c>
      <c r="O45" s="64"/>
      <c r="P45" s="52">
        <v>6</v>
      </c>
      <c r="Q45" s="52">
        <v>2</v>
      </c>
      <c r="R45" s="76"/>
      <c r="S45" s="76"/>
      <c r="T45" s="76"/>
      <c r="U45" s="76"/>
    </row>
    <row r="46" spans="1:21" s="30" customFormat="1" ht="34.5" customHeight="1" thickBot="1">
      <c r="A46" s="31" t="s">
        <v>152</v>
      </c>
      <c r="B46" s="32" t="s">
        <v>31</v>
      </c>
      <c r="C46" s="22"/>
      <c r="D46" s="22"/>
      <c r="E46" s="22" t="s">
        <v>270</v>
      </c>
      <c r="F46" s="107">
        <v>105</v>
      </c>
      <c r="G46" s="107">
        <v>95</v>
      </c>
      <c r="H46" s="22">
        <v>10</v>
      </c>
      <c r="I46" s="22">
        <v>2</v>
      </c>
      <c r="J46" s="22">
        <v>8</v>
      </c>
      <c r="K46" s="22"/>
      <c r="L46" s="51"/>
      <c r="M46" s="52"/>
      <c r="N46" s="64"/>
      <c r="O46" s="64"/>
      <c r="P46" s="52">
        <v>2</v>
      </c>
      <c r="Q46" s="52">
        <v>8</v>
      </c>
      <c r="R46" s="76"/>
      <c r="S46" s="76"/>
      <c r="T46" s="76"/>
      <c r="U46" s="76"/>
    </row>
    <row r="47" spans="1:21" s="101" customFormat="1" ht="23.25" customHeight="1" thickBot="1">
      <c r="A47" s="28" t="s">
        <v>215</v>
      </c>
      <c r="B47" s="29" t="s">
        <v>170</v>
      </c>
      <c r="C47" s="23"/>
      <c r="D47" s="23"/>
      <c r="E47" s="23"/>
      <c r="F47" s="140">
        <f>SUM(F48:F52)</f>
        <v>393</v>
      </c>
      <c r="G47" s="140">
        <f>SUM(G48:G52)</f>
        <v>343</v>
      </c>
      <c r="H47" s="21">
        <f>SUM(H48:H52)</f>
        <v>50</v>
      </c>
      <c r="I47" s="21">
        <f>SUM(I48:I52)</f>
        <v>36</v>
      </c>
      <c r="J47" s="21">
        <f>SUM(J48:J52)</f>
        <v>14</v>
      </c>
      <c r="K47" s="21"/>
      <c r="L47" s="49"/>
      <c r="M47" s="50"/>
      <c r="N47" s="65"/>
      <c r="O47" s="65"/>
      <c r="P47" s="54"/>
      <c r="Q47" s="54"/>
      <c r="R47" s="77"/>
      <c r="S47" s="77"/>
      <c r="T47" s="77"/>
      <c r="U47" s="77"/>
    </row>
    <row r="48" spans="1:21" s="30" customFormat="1" ht="52.5" customHeight="1" thickBot="1">
      <c r="A48" s="31" t="s">
        <v>153</v>
      </c>
      <c r="B48" s="32" t="s">
        <v>114</v>
      </c>
      <c r="C48" s="22"/>
      <c r="D48" s="22"/>
      <c r="E48" s="22" t="s">
        <v>199</v>
      </c>
      <c r="F48" s="107">
        <v>72</v>
      </c>
      <c r="G48" s="107">
        <v>60</v>
      </c>
      <c r="H48" s="22">
        <v>12</v>
      </c>
      <c r="I48" s="22">
        <v>8</v>
      </c>
      <c r="J48" s="22">
        <v>4</v>
      </c>
      <c r="K48" s="24"/>
      <c r="L48" s="55"/>
      <c r="M48" s="56"/>
      <c r="N48" s="64"/>
      <c r="O48" s="64"/>
      <c r="P48" s="71"/>
      <c r="Q48" s="59"/>
      <c r="R48" s="79"/>
      <c r="S48" s="79"/>
      <c r="T48" s="76">
        <v>8</v>
      </c>
      <c r="U48" s="76">
        <v>4</v>
      </c>
    </row>
    <row r="49" spans="1:21" s="30" customFormat="1" ht="39" customHeight="1" thickBot="1">
      <c r="A49" s="31" t="s">
        <v>154</v>
      </c>
      <c r="B49" s="32" t="s">
        <v>115</v>
      </c>
      <c r="C49" s="22"/>
      <c r="D49" s="22"/>
      <c r="E49" s="22" t="s">
        <v>200</v>
      </c>
      <c r="F49" s="107">
        <v>72</v>
      </c>
      <c r="G49" s="107">
        <v>64</v>
      </c>
      <c r="H49" s="22">
        <v>8</v>
      </c>
      <c r="I49" s="22">
        <v>2</v>
      </c>
      <c r="J49" s="22">
        <v>6</v>
      </c>
      <c r="K49" s="22"/>
      <c r="L49" s="51"/>
      <c r="M49" s="52"/>
      <c r="N49" s="64"/>
      <c r="O49" s="64"/>
      <c r="P49" s="51"/>
      <c r="Q49" s="52"/>
      <c r="R49" s="76"/>
      <c r="S49" s="76"/>
      <c r="T49" s="76">
        <v>2</v>
      </c>
      <c r="U49" s="76">
        <v>6</v>
      </c>
    </row>
    <row r="50" spans="1:21" s="30" customFormat="1" ht="18" customHeight="1" thickBot="1">
      <c r="A50" s="44" t="s">
        <v>252</v>
      </c>
      <c r="B50" s="25" t="s">
        <v>116</v>
      </c>
      <c r="C50" s="22"/>
      <c r="D50" s="22"/>
      <c r="E50" s="22" t="s">
        <v>204</v>
      </c>
      <c r="F50" s="107">
        <v>78</v>
      </c>
      <c r="G50" s="107">
        <v>70</v>
      </c>
      <c r="H50" s="107">
        <v>8</v>
      </c>
      <c r="I50" s="107">
        <v>8</v>
      </c>
      <c r="J50" s="22"/>
      <c r="K50" s="22"/>
      <c r="L50" s="51"/>
      <c r="M50" s="52"/>
      <c r="N50" s="64"/>
      <c r="O50" s="64"/>
      <c r="P50" s="52"/>
      <c r="Q50" s="52"/>
      <c r="R50" s="76">
        <v>8</v>
      </c>
      <c r="S50" s="76"/>
      <c r="T50" s="76"/>
      <c r="U50" s="76"/>
    </row>
    <row r="51" spans="1:21" s="30" customFormat="1" ht="32.25" customHeight="1" thickBot="1">
      <c r="A51" s="44" t="s">
        <v>253</v>
      </c>
      <c r="B51" s="25" t="s">
        <v>117</v>
      </c>
      <c r="C51" s="22"/>
      <c r="D51" s="22"/>
      <c r="E51" s="22" t="s">
        <v>200</v>
      </c>
      <c r="F51" s="107">
        <v>66</v>
      </c>
      <c r="G51" s="107">
        <v>56</v>
      </c>
      <c r="H51" s="107">
        <v>10</v>
      </c>
      <c r="I51" s="107">
        <v>8</v>
      </c>
      <c r="J51" s="22">
        <v>2</v>
      </c>
      <c r="K51" s="22"/>
      <c r="L51" s="51"/>
      <c r="M51" s="52"/>
      <c r="N51" s="64"/>
      <c r="O51" s="64"/>
      <c r="P51" s="52"/>
      <c r="Q51" s="52"/>
      <c r="R51" s="76"/>
      <c r="S51" s="76"/>
      <c r="T51" s="76">
        <v>8</v>
      </c>
      <c r="U51" s="76">
        <v>2</v>
      </c>
    </row>
    <row r="52" spans="1:21" s="30" customFormat="1" ht="51" customHeight="1" thickBot="1">
      <c r="A52" s="44" t="s">
        <v>254</v>
      </c>
      <c r="B52" s="25" t="s">
        <v>118</v>
      </c>
      <c r="C52" s="22"/>
      <c r="D52" s="22"/>
      <c r="E52" s="22" t="s">
        <v>202</v>
      </c>
      <c r="F52" s="111">
        <v>105</v>
      </c>
      <c r="G52" s="111">
        <v>93</v>
      </c>
      <c r="H52" s="111">
        <v>12</v>
      </c>
      <c r="I52" s="111">
        <v>10</v>
      </c>
      <c r="J52" s="89">
        <v>2</v>
      </c>
      <c r="K52" s="89"/>
      <c r="L52" s="51"/>
      <c r="M52" s="52"/>
      <c r="N52" s="64">
        <v>10</v>
      </c>
      <c r="O52" s="64">
        <v>2</v>
      </c>
      <c r="P52" s="52"/>
      <c r="Q52" s="52"/>
      <c r="R52" s="76"/>
      <c r="S52" s="76"/>
      <c r="T52" s="76"/>
      <c r="U52" s="76"/>
    </row>
    <row r="53" spans="1:21" s="139" customFormat="1" ht="40.5" customHeight="1" thickBot="1">
      <c r="A53" s="125" t="s">
        <v>7</v>
      </c>
      <c r="B53" s="126" t="s">
        <v>8</v>
      </c>
      <c r="C53" s="127"/>
      <c r="D53" s="127"/>
      <c r="E53" s="127"/>
      <c r="F53" s="142">
        <f aca="true" t="shared" si="2" ref="F53:K53">SUM(F54,F60,F69,F77,F80,F83)</f>
        <v>2361</v>
      </c>
      <c r="G53" s="142">
        <f t="shared" si="2"/>
        <v>2023</v>
      </c>
      <c r="H53" s="142">
        <f t="shared" si="2"/>
        <v>332</v>
      </c>
      <c r="I53" s="142">
        <f t="shared" si="2"/>
        <v>172</v>
      </c>
      <c r="J53" s="142">
        <f t="shared" si="2"/>
        <v>160</v>
      </c>
      <c r="K53" s="142">
        <f t="shared" si="2"/>
        <v>2</v>
      </c>
      <c r="L53" s="129"/>
      <c r="M53" s="138"/>
      <c r="N53" s="135"/>
      <c r="O53" s="135"/>
      <c r="P53" s="134"/>
      <c r="Q53" s="134"/>
      <c r="R53" s="136"/>
      <c r="S53" s="136"/>
      <c r="T53" s="136"/>
      <c r="U53" s="136"/>
    </row>
    <row r="54" spans="1:21" s="148" customFormat="1" ht="73.5" customHeight="1" thickBot="1">
      <c r="A54" s="143" t="s">
        <v>9</v>
      </c>
      <c r="B54" s="144" t="s">
        <v>155</v>
      </c>
      <c r="C54" s="145" t="s">
        <v>205</v>
      </c>
      <c r="D54" s="145"/>
      <c r="E54" s="145"/>
      <c r="F54" s="145">
        <f>SUM(F55:F59)</f>
        <v>228</v>
      </c>
      <c r="G54" s="145">
        <f>SUM(G55:G57)</f>
        <v>186</v>
      </c>
      <c r="H54" s="145">
        <f>SUM(H55:H57)</f>
        <v>34</v>
      </c>
      <c r="I54" s="145">
        <f>SUM(I55:I57)</f>
        <v>22</v>
      </c>
      <c r="J54" s="145">
        <f>SUM(J55:J57)</f>
        <v>12</v>
      </c>
      <c r="K54" s="145">
        <f>SUM(K55:K57)</f>
        <v>0</v>
      </c>
      <c r="L54" s="149"/>
      <c r="M54" s="146"/>
      <c r="N54" s="145"/>
      <c r="O54" s="145"/>
      <c r="P54" s="145"/>
      <c r="Q54" s="145"/>
      <c r="R54" s="145"/>
      <c r="S54" s="145"/>
      <c r="T54" s="145"/>
      <c r="U54" s="145"/>
    </row>
    <row r="55" spans="1:21" s="30" customFormat="1" ht="33.75" customHeight="1" thickBot="1">
      <c r="A55" s="31" t="s">
        <v>10</v>
      </c>
      <c r="B55" s="32" t="s">
        <v>32</v>
      </c>
      <c r="C55" s="21"/>
      <c r="D55" s="22"/>
      <c r="E55" s="22" t="s">
        <v>199</v>
      </c>
      <c r="F55" s="107">
        <v>54</v>
      </c>
      <c r="G55" s="107">
        <v>46</v>
      </c>
      <c r="H55" s="22">
        <v>8</v>
      </c>
      <c r="I55" s="22">
        <v>6</v>
      </c>
      <c r="J55" s="22">
        <v>2</v>
      </c>
      <c r="K55" s="22"/>
      <c r="L55" s="55"/>
      <c r="M55" s="56"/>
      <c r="N55" s="64">
        <v>6</v>
      </c>
      <c r="O55" s="64">
        <v>2</v>
      </c>
      <c r="P55" s="52"/>
      <c r="Q55" s="52"/>
      <c r="R55" s="76"/>
      <c r="S55" s="76"/>
      <c r="T55" s="76"/>
      <c r="U55" s="76"/>
    </row>
    <row r="56" spans="1:21" s="30" customFormat="1" ht="80.25" customHeight="1" thickBot="1">
      <c r="A56" s="31" t="s">
        <v>11</v>
      </c>
      <c r="B56" s="32" t="s">
        <v>33</v>
      </c>
      <c r="C56" s="21"/>
      <c r="D56" s="22" t="s">
        <v>271</v>
      </c>
      <c r="E56" s="22"/>
      <c r="F56" s="107">
        <v>93</v>
      </c>
      <c r="G56" s="107">
        <v>73</v>
      </c>
      <c r="H56" s="22">
        <v>20</v>
      </c>
      <c r="I56" s="22">
        <v>16</v>
      </c>
      <c r="J56" s="22">
        <v>4</v>
      </c>
      <c r="K56" s="22"/>
      <c r="L56" s="49"/>
      <c r="M56" s="50"/>
      <c r="N56" s="64"/>
      <c r="O56" s="64"/>
      <c r="P56" s="52">
        <v>16</v>
      </c>
      <c r="Q56" s="52">
        <v>4</v>
      </c>
      <c r="R56" s="76"/>
      <c r="S56" s="76"/>
      <c r="T56" s="76"/>
      <c r="U56" s="76"/>
    </row>
    <row r="57" spans="1:21" s="30" customFormat="1" ht="67.5" customHeight="1" thickBot="1">
      <c r="A57" s="31" t="s">
        <v>90</v>
      </c>
      <c r="B57" s="32" t="s">
        <v>89</v>
      </c>
      <c r="C57" s="21"/>
      <c r="D57" s="22" t="s">
        <v>265</v>
      </c>
      <c r="E57" s="22"/>
      <c r="F57" s="107">
        <v>81</v>
      </c>
      <c r="G57" s="107">
        <v>67</v>
      </c>
      <c r="H57" s="22">
        <v>6</v>
      </c>
      <c r="I57" s="22"/>
      <c r="J57" s="22">
        <v>6</v>
      </c>
      <c r="K57" s="22"/>
      <c r="L57" s="49"/>
      <c r="M57" s="50"/>
      <c r="N57" s="64"/>
      <c r="O57" s="64"/>
      <c r="P57" s="52"/>
      <c r="Q57" s="52">
        <v>6</v>
      </c>
      <c r="R57" s="76"/>
      <c r="S57" s="76"/>
      <c r="T57" s="76"/>
      <c r="U57" s="76"/>
    </row>
    <row r="58" spans="1:21" s="30" customFormat="1" ht="36" customHeight="1" thickBot="1">
      <c r="A58" s="31" t="s">
        <v>156</v>
      </c>
      <c r="B58" s="25" t="s">
        <v>207</v>
      </c>
      <c r="C58" s="21"/>
      <c r="D58" s="22"/>
      <c r="E58" s="22"/>
      <c r="F58" s="26"/>
      <c r="G58" s="26"/>
      <c r="H58" s="22"/>
      <c r="I58" s="22"/>
      <c r="J58" s="22"/>
      <c r="K58" s="22"/>
      <c r="L58" s="51"/>
      <c r="M58" s="52"/>
      <c r="N58" s="64"/>
      <c r="O58" s="64" t="s">
        <v>196</v>
      </c>
      <c r="P58" s="52"/>
      <c r="Q58" s="52"/>
      <c r="R58" s="76"/>
      <c r="S58" s="76"/>
      <c r="T58" s="76"/>
      <c r="U58" s="76"/>
    </row>
    <row r="59" spans="1:21" s="30" customFormat="1" ht="52.5" customHeight="1" thickBot="1">
      <c r="A59" s="31" t="s">
        <v>157</v>
      </c>
      <c r="B59" s="25" t="s">
        <v>95</v>
      </c>
      <c r="C59" s="21"/>
      <c r="D59" s="22"/>
      <c r="E59" s="22"/>
      <c r="F59" s="22"/>
      <c r="G59" s="22"/>
      <c r="H59" s="22"/>
      <c r="I59" s="22"/>
      <c r="J59" s="22"/>
      <c r="K59" s="22"/>
      <c r="L59" s="51"/>
      <c r="M59" s="52"/>
      <c r="N59" s="64"/>
      <c r="O59" s="64"/>
      <c r="P59" s="52"/>
      <c r="Q59" s="52" t="s">
        <v>196</v>
      </c>
      <c r="R59" s="76"/>
      <c r="S59" s="76"/>
      <c r="T59" s="76"/>
      <c r="U59" s="76"/>
    </row>
    <row r="60" spans="1:21" s="148" customFormat="1" ht="49.5" customHeight="1" thickBot="1">
      <c r="A60" s="143" t="s">
        <v>34</v>
      </c>
      <c r="B60" s="144" t="s">
        <v>35</v>
      </c>
      <c r="C60" s="145" t="s">
        <v>192</v>
      </c>
      <c r="D60" s="145"/>
      <c r="E60" s="145"/>
      <c r="F60" s="145">
        <f aca="true" t="shared" si="3" ref="F60:K60">SUM(F61:F66)</f>
        <v>735</v>
      </c>
      <c r="G60" s="145">
        <f t="shared" si="3"/>
        <v>619</v>
      </c>
      <c r="H60" s="145">
        <f t="shared" si="3"/>
        <v>122</v>
      </c>
      <c r="I60" s="145">
        <f t="shared" si="3"/>
        <v>61</v>
      </c>
      <c r="J60" s="145">
        <f t="shared" si="3"/>
        <v>61</v>
      </c>
      <c r="K60" s="145">
        <f t="shared" si="3"/>
        <v>2</v>
      </c>
      <c r="L60" s="149"/>
      <c r="M60" s="146"/>
      <c r="N60" s="145"/>
      <c r="O60" s="145"/>
      <c r="P60" s="145"/>
      <c r="Q60" s="145"/>
      <c r="R60" s="145"/>
      <c r="S60" s="145"/>
      <c r="T60" s="145"/>
      <c r="U60" s="145"/>
    </row>
    <row r="61" spans="1:21" s="30" customFormat="1" ht="66" customHeight="1" thickBot="1">
      <c r="A61" s="31" t="s">
        <v>36</v>
      </c>
      <c r="B61" s="32" t="s">
        <v>37</v>
      </c>
      <c r="C61" s="21"/>
      <c r="D61" s="22" t="s">
        <v>273</v>
      </c>
      <c r="E61" s="22"/>
      <c r="F61" s="107">
        <v>147</v>
      </c>
      <c r="G61" s="107">
        <v>129</v>
      </c>
      <c r="H61" s="41">
        <v>20</v>
      </c>
      <c r="I61" s="27">
        <v>12</v>
      </c>
      <c r="J61" s="27">
        <v>8</v>
      </c>
      <c r="K61" s="22"/>
      <c r="L61" s="55"/>
      <c r="M61" s="56"/>
      <c r="N61" s="64"/>
      <c r="O61" s="64"/>
      <c r="P61" s="52">
        <v>10</v>
      </c>
      <c r="Q61" s="52">
        <v>2</v>
      </c>
      <c r="R61" s="76">
        <v>2</v>
      </c>
      <c r="S61" s="76">
        <v>6</v>
      </c>
      <c r="T61" s="76"/>
      <c r="U61" s="76"/>
    </row>
    <row r="62" spans="1:21" s="30" customFormat="1" ht="50.25" customHeight="1" thickBot="1">
      <c r="A62" s="31" t="s">
        <v>38</v>
      </c>
      <c r="B62" s="32" t="s">
        <v>39</v>
      </c>
      <c r="C62" s="21"/>
      <c r="D62" s="22" t="s">
        <v>273</v>
      </c>
      <c r="E62" s="22"/>
      <c r="F62" s="107">
        <v>147</v>
      </c>
      <c r="G62" s="107">
        <v>129</v>
      </c>
      <c r="H62" s="34">
        <v>20</v>
      </c>
      <c r="I62" s="22">
        <v>12</v>
      </c>
      <c r="J62" s="22">
        <v>8</v>
      </c>
      <c r="K62" s="22"/>
      <c r="L62" s="51"/>
      <c r="M62" s="52"/>
      <c r="N62" s="64"/>
      <c r="O62" s="64"/>
      <c r="P62" s="52">
        <v>10</v>
      </c>
      <c r="Q62" s="52">
        <v>2</v>
      </c>
      <c r="R62" s="76">
        <v>2</v>
      </c>
      <c r="S62" s="76">
        <v>6</v>
      </c>
      <c r="T62" s="76"/>
      <c r="U62" s="76"/>
    </row>
    <row r="63" spans="1:21" s="30" customFormat="1" ht="83.25" customHeight="1" thickBot="1">
      <c r="A63" s="31" t="s">
        <v>40</v>
      </c>
      <c r="B63" s="32" t="s">
        <v>41</v>
      </c>
      <c r="C63" s="21"/>
      <c r="D63" s="22" t="s">
        <v>273</v>
      </c>
      <c r="E63" s="22" t="s">
        <v>272</v>
      </c>
      <c r="F63" s="107">
        <v>93</v>
      </c>
      <c r="G63" s="107">
        <v>73</v>
      </c>
      <c r="H63" s="34">
        <v>20</v>
      </c>
      <c r="I63" s="22">
        <v>11</v>
      </c>
      <c r="J63" s="22">
        <v>9</v>
      </c>
      <c r="K63" s="22"/>
      <c r="L63" s="49"/>
      <c r="M63" s="50"/>
      <c r="N63" s="64"/>
      <c r="O63" s="64"/>
      <c r="P63" s="52">
        <v>8</v>
      </c>
      <c r="Q63" s="52">
        <v>6</v>
      </c>
      <c r="R63" s="76">
        <v>3</v>
      </c>
      <c r="S63" s="76">
        <v>3</v>
      </c>
      <c r="T63" s="76"/>
      <c r="U63" s="76"/>
    </row>
    <row r="64" spans="1:21" s="30" customFormat="1" ht="54" customHeight="1" thickBot="1">
      <c r="A64" s="31" t="s">
        <v>42</v>
      </c>
      <c r="B64" s="32" t="s">
        <v>43</v>
      </c>
      <c r="C64" s="21"/>
      <c r="D64" s="22"/>
      <c r="E64" s="22" t="s">
        <v>274</v>
      </c>
      <c r="F64" s="107">
        <v>147</v>
      </c>
      <c r="G64" s="107">
        <v>125</v>
      </c>
      <c r="H64" s="34">
        <v>22</v>
      </c>
      <c r="I64" s="22"/>
      <c r="J64" s="22">
        <v>22</v>
      </c>
      <c r="K64" s="22"/>
      <c r="L64" s="51"/>
      <c r="M64" s="52"/>
      <c r="N64" s="64"/>
      <c r="O64" s="64"/>
      <c r="P64" s="52"/>
      <c r="Q64" s="52">
        <v>14</v>
      </c>
      <c r="R64" s="76"/>
      <c r="S64" s="76">
        <v>8</v>
      </c>
      <c r="T64" s="76"/>
      <c r="U64" s="76"/>
    </row>
    <row r="65" spans="1:21" s="30" customFormat="1" ht="60" customHeight="1" thickBot="1">
      <c r="A65" s="31" t="s">
        <v>44</v>
      </c>
      <c r="B65" s="32" t="s">
        <v>129</v>
      </c>
      <c r="C65" s="21"/>
      <c r="D65" s="22"/>
      <c r="E65" s="22" t="s">
        <v>275</v>
      </c>
      <c r="F65" s="107">
        <v>93</v>
      </c>
      <c r="G65" s="107">
        <v>75</v>
      </c>
      <c r="H65" s="34">
        <v>20</v>
      </c>
      <c r="I65" s="22">
        <v>12</v>
      </c>
      <c r="J65" s="22">
        <v>8</v>
      </c>
      <c r="K65" s="22">
        <v>1</v>
      </c>
      <c r="L65" s="51"/>
      <c r="M65" s="52"/>
      <c r="N65" s="64"/>
      <c r="O65" s="64"/>
      <c r="P65" s="52">
        <v>12</v>
      </c>
      <c r="Q65" s="52">
        <v>2</v>
      </c>
      <c r="R65" s="76"/>
      <c r="S65" s="76">
        <v>6</v>
      </c>
      <c r="T65" s="76"/>
      <c r="U65" s="76"/>
    </row>
    <row r="66" spans="1:21" s="30" customFormat="1" ht="51" customHeight="1" thickBot="1">
      <c r="A66" s="31" t="s">
        <v>128</v>
      </c>
      <c r="B66" s="32" t="s">
        <v>45</v>
      </c>
      <c r="C66" s="21"/>
      <c r="D66" s="22"/>
      <c r="E66" s="22" t="s">
        <v>275</v>
      </c>
      <c r="F66" s="107">
        <v>108</v>
      </c>
      <c r="G66" s="107">
        <v>88</v>
      </c>
      <c r="H66" s="34">
        <v>20</v>
      </c>
      <c r="I66" s="22">
        <v>14</v>
      </c>
      <c r="J66" s="22">
        <v>6</v>
      </c>
      <c r="K66" s="22">
        <v>1</v>
      </c>
      <c r="L66" s="51"/>
      <c r="M66" s="52"/>
      <c r="N66" s="64"/>
      <c r="O66" s="64"/>
      <c r="P66" s="52">
        <v>14</v>
      </c>
      <c r="Q66" s="52">
        <v>6</v>
      </c>
      <c r="R66" s="76"/>
      <c r="S66" s="76"/>
      <c r="T66" s="76"/>
      <c r="U66" s="76"/>
    </row>
    <row r="67" spans="1:21" s="30" customFormat="1" ht="39.75" customHeight="1" thickBot="1">
      <c r="A67" s="31" t="s">
        <v>158</v>
      </c>
      <c r="B67" s="25" t="s">
        <v>96</v>
      </c>
      <c r="C67" s="21"/>
      <c r="D67" s="22"/>
      <c r="E67" s="22"/>
      <c r="F67" s="26"/>
      <c r="G67" s="26"/>
      <c r="H67" s="34"/>
      <c r="I67" s="22"/>
      <c r="J67" s="22"/>
      <c r="K67" s="22"/>
      <c r="L67" s="51"/>
      <c r="M67" s="52"/>
      <c r="N67" s="64"/>
      <c r="O67" s="64"/>
      <c r="P67" s="52"/>
      <c r="Q67" s="52"/>
      <c r="R67" s="80"/>
      <c r="S67" s="80" t="s">
        <v>191</v>
      </c>
      <c r="T67" s="76"/>
      <c r="U67" s="76"/>
    </row>
    <row r="68" spans="1:21" s="30" customFormat="1" ht="80.25" customHeight="1" thickBot="1">
      <c r="A68" s="31" t="s">
        <v>157</v>
      </c>
      <c r="B68" s="25" t="s">
        <v>98</v>
      </c>
      <c r="C68" s="21"/>
      <c r="D68" s="22"/>
      <c r="E68" s="22"/>
      <c r="F68" s="22"/>
      <c r="G68" s="22"/>
      <c r="H68" s="22"/>
      <c r="I68" s="22"/>
      <c r="J68" s="22"/>
      <c r="K68" s="22"/>
      <c r="L68" s="51"/>
      <c r="M68" s="52"/>
      <c r="N68" s="64"/>
      <c r="O68" s="64"/>
      <c r="P68" s="52"/>
      <c r="Q68" s="72" t="s">
        <v>188</v>
      </c>
      <c r="R68" s="81" t="s">
        <v>190</v>
      </c>
      <c r="S68" s="81" t="s">
        <v>189</v>
      </c>
      <c r="T68" s="76"/>
      <c r="U68" s="76"/>
    </row>
    <row r="69" spans="1:21" s="148" customFormat="1" ht="86.25" customHeight="1" thickBot="1">
      <c r="A69" s="150" t="s">
        <v>46</v>
      </c>
      <c r="B69" s="143" t="s">
        <v>159</v>
      </c>
      <c r="C69" s="145" t="s">
        <v>193</v>
      </c>
      <c r="D69" s="145"/>
      <c r="E69" s="145"/>
      <c r="F69" s="145">
        <f aca="true" t="shared" si="4" ref="F69:K69">SUM(F70:F74)</f>
        <v>645</v>
      </c>
      <c r="G69" s="145">
        <f t="shared" si="4"/>
        <v>565</v>
      </c>
      <c r="H69" s="145">
        <f t="shared" si="4"/>
        <v>78</v>
      </c>
      <c r="I69" s="145">
        <f t="shared" si="4"/>
        <v>47</v>
      </c>
      <c r="J69" s="145">
        <f t="shared" si="4"/>
        <v>31</v>
      </c>
      <c r="K69" s="145">
        <f t="shared" si="4"/>
        <v>0</v>
      </c>
      <c r="L69" s="149"/>
      <c r="M69" s="146"/>
      <c r="N69" s="145"/>
      <c r="O69" s="145"/>
      <c r="P69" s="145"/>
      <c r="Q69" s="145"/>
      <c r="R69" s="145"/>
      <c r="S69" s="145"/>
      <c r="T69" s="145"/>
      <c r="U69" s="145"/>
    </row>
    <row r="70" spans="1:21" s="30" customFormat="1" ht="50.25" customHeight="1" thickBot="1">
      <c r="A70" s="31" t="s">
        <v>51</v>
      </c>
      <c r="B70" s="96" t="s">
        <v>160</v>
      </c>
      <c r="C70" s="21" t="s">
        <v>209</v>
      </c>
      <c r="D70" s="22"/>
      <c r="E70" s="22"/>
      <c r="F70" s="26">
        <v>141</v>
      </c>
      <c r="G70" s="26">
        <v>125</v>
      </c>
      <c r="H70" s="41">
        <v>16</v>
      </c>
      <c r="I70" s="27">
        <v>13</v>
      </c>
      <c r="J70" s="27">
        <v>3</v>
      </c>
      <c r="K70" s="22"/>
      <c r="L70" s="55"/>
      <c r="M70" s="56"/>
      <c r="N70" s="64"/>
      <c r="O70" s="64"/>
      <c r="P70" s="52"/>
      <c r="Q70" s="52"/>
      <c r="R70" s="76">
        <v>4</v>
      </c>
      <c r="S70" s="76"/>
      <c r="T70" s="76">
        <v>9</v>
      </c>
      <c r="U70" s="76">
        <v>3</v>
      </c>
    </row>
    <row r="71" spans="1:21" s="30" customFormat="1" ht="32.25" customHeight="1" thickBot="1">
      <c r="A71" s="31" t="s">
        <v>52</v>
      </c>
      <c r="B71" s="32" t="s">
        <v>47</v>
      </c>
      <c r="C71" s="21"/>
      <c r="D71" s="22"/>
      <c r="E71" s="22"/>
      <c r="F71" s="26">
        <v>141</v>
      </c>
      <c r="G71" s="26">
        <v>125</v>
      </c>
      <c r="H71" s="34">
        <v>16</v>
      </c>
      <c r="I71" s="22">
        <v>8</v>
      </c>
      <c r="J71" s="22">
        <v>8</v>
      </c>
      <c r="K71" s="22"/>
      <c r="L71" s="51"/>
      <c r="M71" s="52"/>
      <c r="N71" s="64"/>
      <c r="O71" s="64"/>
      <c r="P71" s="52"/>
      <c r="Q71" s="52"/>
      <c r="R71" s="76">
        <v>8</v>
      </c>
      <c r="S71" s="76">
        <v>8</v>
      </c>
      <c r="T71" s="76"/>
      <c r="U71" s="76"/>
    </row>
    <row r="72" spans="1:21" s="30" customFormat="1" ht="45.75" customHeight="1" thickBot="1">
      <c r="A72" s="31" t="s">
        <v>53</v>
      </c>
      <c r="B72" s="32" t="s">
        <v>48</v>
      </c>
      <c r="C72" s="21"/>
      <c r="D72" s="22"/>
      <c r="E72" s="22"/>
      <c r="F72" s="26">
        <v>141</v>
      </c>
      <c r="G72" s="26">
        <v>125</v>
      </c>
      <c r="H72" s="34">
        <v>16</v>
      </c>
      <c r="I72" s="22">
        <v>8</v>
      </c>
      <c r="J72" s="22">
        <v>8</v>
      </c>
      <c r="K72" s="22"/>
      <c r="L72" s="49"/>
      <c r="M72" s="50"/>
      <c r="N72" s="64"/>
      <c r="O72" s="64"/>
      <c r="P72" s="52"/>
      <c r="Q72" s="52"/>
      <c r="R72" s="76">
        <v>8</v>
      </c>
      <c r="S72" s="76">
        <v>8</v>
      </c>
      <c r="T72" s="76"/>
      <c r="U72" s="76"/>
    </row>
    <row r="73" spans="1:21" s="30" customFormat="1" ht="36.75" customHeight="1" thickBot="1">
      <c r="A73" s="31" t="s">
        <v>54</v>
      </c>
      <c r="B73" s="32" t="s">
        <v>49</v>
      </c>
      <c r="C73" s="21"/>
      <c r="D73" s="22"/>
      <c r="E73" s="22" t="s">
        <v>200</v>
      </c>
      <c r="F73" s="26">
        <v>150</v>
      </c>
      <c r="G73" s="26">
        <v>136</v>
      </c>
      <c r="H73" s="34">
        <v>14</v>
      </c>
      <c r="I73" s="22">
        <v>10</v>
      </c>
      <c r="J73" s="22">
        <v>4</v>
      </c>
      <c r="K73" s="22"/>
      <c r="L73" s="51"/>
      <c r="M73" s="52"/>
      <c r="N73" s="64"/>
      <c r="O73" s="64"/>
      <c r="P73" s="52"/>
      <c r="Q73" s="52"/>
      <c r="R73" s="76">
        <v>10</v>
      </c>
      <c r="S73" s="76">
        <v>4</v>
      </c>
      <c r="T73" s="76"/>
      <c r="U73" s="76"/>
    </row>
    <row r="74" spans="1:21" s="30" customFormat="1" ht="54" customHeight="1" thickBot="1">
      <c r="A74" s="31" t="s">
        <v>119</v>
      </c>
      <c r="B74" s="25" t="s">
        <v>120</v>
      </c>
      <c r="C74" s="21" t="s">
        <v>187</v>
      </c>
      <c r="D74" s="22"/>
      <c r="E74" s="22"/>
      <c r="F74" s="26">
        <v>72</v>
      </c>
      <c r="G74" s="26">
        <v>54</v>
      </c>
      <c r="H74" s="34">
        <v>16</v>
      </c>
      <c r="I74" s="22">
        <v>8</v>
      </c>
      <c r="J74" s="22">
        <v>8</v>
      </c>
      <c r="K74" s="22"/>
      <c r="L74" s="51"/>
      <c r="M74" s="52"/>
      <c r="N74" s="64"/>
      <c r="O74" s="64"/>
      <c r="P74" s="52"/>
      <c r="Q74" s="52"/>
      <c r="R74" s="76"/>
      <c r="S74" s="76"/>
      <c r="T74" s="76">
        <v>8</v>
      </c>
      <c r="U74" s="76">
        <v>8</v>
      </c>
    </row>
    <row r="75" spans="1:21" s="30" customFormat="1" ht="34.5" customHeight="1" thickBot="1">
      <c r="A75" s="44" t="s">
        <v>127</v>
      </c>
      <c r="B75" s="25" t="s">
        <v>100</v>
      </c>
      <c r="C75" s="22"/>
      <c r="D75" s="22"/>
      <c r="E75" s="22"/>
      <c r="F75" s="26"/>
      <c r="G75" s="26"/>
      <c r="H75" s="34"/>
      <c r="I75" s="22"/>
      <c r="J75" s="22"/>
      <c r="K75" s="22"/>
      <c r="L75" s="51"/>
      <c r="M75" s="52"/>
      <c r="N75" s="64"/>
      <c r="O75" s="64"/>
      <c r="P75" s="52"/>
      <c r="Q75" s="52"/>
      <c r="R75" s="76"/>
      <c r="S75" s="82" t="s">
        <v>237</v>
      </c>
      <c r="T75" s="76"/>
      <c r="U75" s="76"/>
    </row>
    <row r="76" spans="1:21" s="30" customFormat="1" ht="51" customHeight="1" thickBot="1">
      <c r="A76" s="44" t="s">
        <v>126</v>
      </c>
      <c r="B76" s="25" t="s">
        <v>99</v>
      </c>
      <c r="C76" s="21" t="s">
        <v>209</v>
      </c>
      <c r="D76" s="22"/>
      <c r="E76" s="22"/>
      <c r="F76" s="22"/>
      <c r="G76" s="22"/>
      <c r="H76" s="22"/>
      <c r="I76" s="22"/>
      <c r="J76" s="22"/>
      <c r="K76" s="22"/>
      <c r="L76" s="51"/>
      <c r="M76" s="52"/>
      <c r="N76" s="64"/>
      <c r="O76" s="64"/>
      <c r="P76" s="52"/>
      <c r="Q76" s="52"/>
      <c r="R76" s="76"/>
      <c r="S76" s="83" t="s">
        <v>194</v>
      </c>
      <c r="T76" s="76"/>
      <c r="U76" s="83" t="s">
        <v>238</v>
      </c>
    </row>
    <row r="77" spans="1:21" s="148" customFormat="1" ht="66" customHeight="1" thickBot="1">
      <c r="A77" s="143" t="s">
        <v>50</v>
      </c>
      <c r="B77" s="144" t="s">
        <v>161</v>
      </c>
      <c r="C77" s="145" t="s">
        <v>195</v>
      </c>
      <c r="D77" s="145"/>
      <c r="E77" s="145"/>
      <c r="F77" s="145">
        <f aca="true" t="shared" si="5" ref="F77:K77">SUM(F78)</f>
        <v>165</v>
      </c>
      <c r="G77" s="145">
        <f t="shared" si="5"/>
        <v>139</v>
      </c>
      <c r="H77" s="145">
        <f t="shared" si="5"/>
        <v>24</v>
      </c>
      <c r="I77" s="145">
        <f t="shared" si="5"/>
        <v>16</v>
      </c>
      <c r="J77" s="145">
        <f t="shared" si="5"/>
        <v>8</v>
      </c>
      <c r="K77" s="145">
        <f t="shared" si="5"/>
        <v>0</v>
      </c>
      <c r="L77" s="149"/>
      <c r="M77" s="146"/>
      <c r="N77" s="145"/>
      <c r="O77" s="145"/>
      <c r="P77" s="145"/>
      <c r="Q77" s="145"/>
      <c r="R77" s="145"/>
      <c r="S77" s="145"/>
      <c r="T77" s="145">
        <f>SUM(T78)</f>
        <v>16</v>
      </c>
      <c r="U77" s="145">
        <v>8</v>
      </c>
    </row>
    <row r="78" spans="1:21" s="30" customFormat="1" ht="82.5" customHeight="1" thickBot="1">
      <c r="A78" s="31" t="s">
        <v>58</v>
      </c>
      <c r="B78" s="32" t="s">
        <v>55</v>
      </c>
      <c r="C78" s="21" t="s">
        <v>187</v>
      </c>
      <c r="D78" s="22"/>
      <c r="E78" s="22" t="s">
        <v>199</v>
      </c>
      <c r="F78" s="107">
        <v>165</v>
      </c>
      <c r="G78" s="107">
        <v>139</v>
      </c>
      <c r="H78" s="41">
        <v>24</v>
      </c>
      <c r="I78" s="27">
        <v>16</v>
      </c>
      <c r="J78" s="27">
        <v>8</v>
      </c>
      <c r="K78" s="23"/>
      <c r="L78" s="55"/>
      <c r="M78" s="56"/>
      <c r="N78" s="64"/>
      <c r="O78" s="64"/>
      <c r="P78" s="52"/>
      <c r="Q78" s="52"/>
      <c r="R78" s="76"/>
      <c r="S78" s="76"/>
      <c r="T78" s="76">
        <v>16</v>
      </c>
      <c r="U78" s="76">
        <v>8</v>
      </c>
    </row>
    <row r="79" spans="1:21" s="30" customFormat="1" ht="36" customHeight="1" thickBot="1">
      <c r="A79" s="44" t="s">
        <v>125</v>
      </c>
      <c r="B79" s="25" t="s">
        <v>101</v>
      </c>
      <c r="C79" s="21" t="s">
        <v>187</v>
      </c>
      <c r="D79" s="22"/>
      <c r="E79" s="22"/>
      <c r="F79" s="22"/>
      <c r="G79" s="22">
        <v>36</v>
      </c>
      <c r="H79" s="22"/>
      <c r="I79" s="22"/>
      <c r="J79" s="22"/>
      <c r="K79" s="22"/>
      <c r="L79" s="51"/>
      <c r="M79" s="52"/>
      <c r="N79" s="64"/>
      <c r="O79" s="64"/>
      <c r="P79" s="52"/>
      <c r="Q79" s="52"/>
      <c r="R79" s="76"/>
      <c r="S79" s="76"/>
      <c r="T79" s="76"/>
      <c r="U79" s="83" t="s">
        <v>97</v>
      </c>
    </row>
    <row r="80" spans="1:21" s="148" customFormat="1" ht="35.25" customHeight="1" thickBot="1">
      <c r="A80" s="143" t="s">
        <v>56</v>
      </c>
      <c r="B80" s="144" t="s">
        <v>57</v>
      </c>
      <c r="C80" s="145"/>
      <c r="D80" s="145"/>
      <c r="E80" s="145"/>
      <c r="F80" s="145">
        <f aca="true" t="shared" si="6" ref="F80:K80">SUM(F81)</f>
        <v>165</v>
      </c>
      <c r="G80" s="145">
        <f t="shared" si="6"/>
        <v>139</v>
      </c>
      <c r="H80" s="145">
        <f t="shared" si="6"/>
        <v>26</v>
      </c>
      <c r="I80" s="145">
        <f t="shared" si="6"/>
        <v>18</v>
      </c>
      <c r="J80" s="145">
        <f t="shared" si="6"/>
        <v>8</v>
      </c>
      <c r="K80" s="145">
        <f t="shared" si="6"/>
        <v>0</v>
      </c>
      <c r="L80" s="147"/>
      <c r="M80" s="145"/>
      <c r="N80" s="145"/>
      <c r="O80" s="145"/>
      <c r="P80" s="145"/>
      <c r="Q80" s="145"/>
      <c r="R80" s="145"/>
      <c r="S80" s="145"/>
      <c r="T80" s="145">
        <f>SUM(T81)</f>
        <v>18</v>
      </c>
      <c r="U80" s="145">
        <v>8</v>
      </c>
    </row>
    <row r="81" spans="1:21" s="30" customFormat="1" ht="66" customHeight="1" thickBot="1">
      <c r="A81" s="31" t="s">
        <v>59</v>
      </c>
      <c r="B81" s="32" t="s">
        <v>60</v>
      </c>
      <c r="C81" s="22"/>
      <c r="D81" s="22"/>
      <c r="E81" s="22" t="s">
        <v>200</v>
      </c>
      <c r="F81" s="107">
        <v>165</v>
      </c>
      <c r="G81" s="107">
        <v>139</v>
      </c>
      <c r="H81" s="41">
        <v>26</v>
      </c>
      <c r="I81" s="27">
        <v>18</v>
      </c>
      <c r="J81" s="27">
        <v>8</v>
      </c>
      <c r="K81" s="23"/>
      <c r="L81" s="55"/>
      <c r="M81" s="56"/>
      <c r="N81" s="64"/>
      <c r="O81" s="64"/>
      <c r="P81" s="52"/>
      <c r="Q81" s="52"/>
      <c r="R81" s="76"/>
      <c r="S81" s="76"/>
      <c r="T81" s="76">
        <v>18</v>
      </c>
      <c r="U81" s="76">
        <v>8</v>
      </c>
    </row>
    <row r="82" spans="1:21" s="30" customFormat="1" ht="37.5" customHeight="1" thickBot="1">
      <c r="A82" s="44" t="s">
        <v>124</v>
      </c>
      <c r="B82" s="25" t="s">
        <v>102</v>
      </c>
      <c r="C82" s="22"/>
      <c r="D82" s="22"/>
      <c r="E82" s="22"/>
      <c r="F82" s="22"/>
      <c r="G82" s="22">
        <v>36</v>
      </c>
      <c r="H82" s="22"/>
      <c r="I82" s="22"/>
      <c r="J82" s="22"/>
      <c r="K82" s="22"/>
      <c r="L82" s="51"/>
      <c r="M82" s="52"/>
      <c r="N82" s="64"/>
      <c r="O82" s="64"/>
      <c r="P82" s="52"/>
      <c r="Q82" s="52"/>
      <c r="R82" s="76"/>
      <c r="S82" s="76"/>
      <c r="T82" s="76"/>
      <c r="U82" s="83" t="s">
        <v>97</v>
      </c>
    </row>
    <row r="83" spans="1:21" s="148" customFormat="1" ht="101.25" customHeight="1" thickBot="1">
      <c r="A83" s="143" t="s">
        <v>93</v>
      </c>
      <c r="B83" s="144" t="s">
        <v>121</v>
      </c>
      <c r="C83" s="145" t="s">
        <v>192</v>
      </c>
      <c r="D83" s="145"/>
      <c r="E83" s="145"/>
      <c r="F83" s="145">
        <f aca="true" t="shared" si="7" ref="F83:K83">SUM(F84:F86)</f>
        <v>423</v>
      </c>
      <c r="G83" s="145">
        <f t="shared" si="7"/>
        <v>375</v>
      </c>
      <c r="H83" s="145">
        <f t="shared" si="7"/>
        <v>48</v>
      </c>
      <c r="I83" s="145">
        <f t="shared" si="7"/>
        <v>8</v>
      </c>
      <c r="J83" s="145">
        <f t="shared" si="7"/>
        <v>40</v>
      </c>
      <c r="K83" s="145">
        <f t="shared" si="7"/>
        <v>0</v>
      </c>
      <c r="L83" s="147"/>
      <c r="M83" s="145"/>
      <c r="N83" s="145"/>
      <c r="O83" s="145"/>
      <c r="P83" s="145"/>
      <c r="Q83" s="145"/>
      <c r="R83" s="145"/>
      <c r="S83" s="145"/>
      <c r="T83" s="145"/>
      <c r="U83" s="145"/>
    </row>
    <row r="84" spans="1:21" s="30" customFormat="1" ht="48" customHeight="1" thickBot="1">
      <c r="A84" s="31" t="s">
        <v>94</v>
      </c>
      <c r="B84" s="25" t="s">
        <v>131</v>
      </c>
      <c r="C84" s="21" t="s">
        <v>187</v>
      </c>
      <c r="D84" s="22"/>
      <c r="E84" s="22"/>
      <c r="F84" s="26">
        <v>54</v>
      </c>
      <c r="G84" s="26">
        <v>42</v>
      </c>
      <c r="H84" s="22">
        <v>12</v>
      </c>
      <c r="I84" s="22">
        <v>4</v>
      </c>
      <c r="J84" s="22">
        <v>8</v>
      </c>
      <c r="K84" s="23"/>
      <c r="L84" s="55"/>
      <c r="M84" s="56"/>
      <c r="N84" s="64"/>
      <c r="O84" s="64"/>
      <c r="P84" s="52"/>
      <c r="Q84" s="52"/>
      <c r="R84" s="76">
        <v>4</v>
      </c>
      <c r="S84" s="76">
        <v>8</v>
      </c>
      <c r="T84" s="76"/>
      <c r="U84" s="76"/>
    </row>
    <row r="85" spans="1:21" s="30" customFormat="1" ht="33" customHeight="1" thickBot="1">
      <c r="A85" s="31" t="s">
        <v>122</v>
      </c>
      <c r="B85" s="25" t="s">
        <v>206</v>
      </c>
      <c r="C85" s="21" t="s">
        <v>187</v>
      </c>
      <c r="D85" s="22"/>
      <c r="E85" s="22" t="s">
        <v>199</v>
      </c>
      <c r="F85" s="26">
        <v>48</v>
      </c>
      <c r="G85" s="26">
        <v>36</v>
      </c>
      <c r="H85" s="22">
        <v>12</v>
      </c>
      <c r="I85" s="22">
        <v>4</v>
      </c>
      <c r="J85" s="22">
        <v>8</v>
      </c>
      <c r="K85" s="22"/>
      <c r="L85" s="51"/>
      <c r="M85" s="52"/>
      <c r="N85" s="64"/>
      <c r="O85" s="64"/>
      <c r="P85" s="52"/>
      <c r="Q85" s="52"/>
      <c r="R85" s="76">
        <v>4</v>
      </c>
      <c r="S85" s="76">
        <v>8</v>
      </c>
      <c r="T85" s="76"/>
      <c r="U85" s="76"/>
    </row>
    <row r="86" spans="1:21" s="30" customFormat="1" ht="53.25" customHeight="1" thickBot="1">
      <c r="A86" s="90" t="s">
        <v>130</v>
      </c>
      <c r="B86" s="120" t="s">
        <v>132</v>
      </c>
      <c r="C86" s="112" t="s">
        <v>187</v>
      </c>
      <c r="D86" s="89"/>
      <c r="E86" s="89" t="s">
        <v>203</v>
      </c>
      <c r="F86" s="109">
        <v>321</v>
      </c>
      <c r="G86" s="109">
        <v>297</v>
      </c>
      <c r="H86" s="22">
        <v>24</v>
      </c>
      <c r="I86" s="22"/>
      <c r="J86" s="22">
        <v>24</v>
      </c>
      <c r="K86" s="22"/>
      <c r="L86" s="49"/>
      <c r="M86" s="50"/>
      <c r="N86" s="64"/>
      <c r="O86" s="64"/>
      <c r="P86" s="52"/>
      <c r="Q86" s="52"/>
      <c r="R86" s="76"/>
      <c r="S86" s="76">
        <v>24</v>
      </c>
      <c r="T86" s="76"/>
      <c r="U86" s="76"/>
    </row>
    <row r="87" spans="1:21" s="5" customFormat="1" ht="39.75" customHeight="1" thickBot="1">
      <c r="A87" s="121" t="s">
        <v>123</v>
      </c>
      <c r="B87" s="122" t="s">
        <v>103</v>
      </c>
      <c r="C87" s="123" t="s">
        <v>187</v>
      </c>
      <c r="D87" s="124"/>
      <c r="E87" s="124"/>
      <c r="F87" s="124"/>
      <c r="G87" s="124">
        <v>72</v>
      </c>
      <c r="H87" s="20"/>
      <c r="I87" s="20"/>
      <c r="J87" s="20"/>
      <c r="K87" s="22"/>
      <c r="L87" s="51"/>
      <c r="M87" s="52"/>
      <c r="N87" s="64"/>
      <c r="O87" s="64"/>
      <c r="P87" s="52"/>
      <c r="Q87" s="52"/>
      <c r="R87" s="76"/>
      <c r="S87" s="84" t="s">
        <v>197</v>
      </c>
      <c r="T87" s="76"/>
      <c r="U87" s="76"/>
    </row>
    <row r="88" spans="1:21" ht="24" customHeight="1" thickBot="1">
      <c r="A88" s="221" t="s">
        <v>211</v>
      </c>
      <c r="B88" s="222"/>
      <c r="C88" s="222"/>
      <c r="D88" s="222"/>
      <c r="E88" s="222"/>
      <c r="F88" s="223"/>
      <c r="G88" s="239" t="s">
        <v>12</v>
      </c>
      <c r="H88" s="226"/>
      <c r="I88" s="226"/>
      <c r="J88" s="226"/>
      <c r="K88" s="227"/>
      <c r="L88" s="51">
        <v>11</v>
      </c>
      <c r="M88" s="157">
        <v>11</v>
      </c>
      <c r="N88" s="64">
        <v>11</v>
      </c>
      <c r="O88" s="160">
        <v>9</v>
      </c>
      <c r="P88" s="52">
        <v>5</v>
      </c>
      <c r="Q88" s="157">
        <v>3</v>
      </c>
      <c r="R88" s="76">
        <v>3</v>
      </c>
      <c r="S88" s="158">
        <v>1</v>
      </c>
      <c r="T88" s="76">
        <v>9</v>
      </c>
      <c r="U88" s="158">
        <v>7</v>
      </c>
    </row>
    <row r="89" spans="1:21" ht="16.5" customHeight="1" thickBot="1">
      <c r="A89" s="221" t="s">
        <v>258</v>
      </c>
      <c r="B89" s="222"/>
      <c r="C89" s="222"/>
      <c r="D89" s="222"/>
      <c r="E89" s="222"/>
      <c r="F89" s="223"/>
      <c r="G89" s="239"/>
      <c r="H89" s="226"/>
      <c r="I89" s="226"/>
      <c r="J89" s="226"/>
      <c r="K89" s="227"/>
      <c r="L89" s="51"/>
      <c r="M89" s="157"/>
      <c r="N89" s="64">
        <v>1</v>
      </c>
      <c r="O89" s="160">
        <v>1</v>
      </c>
      <c r="P89" s="52">
        <v>7</v>
      </c>
      <c r="Q89" s="157">
        <v>8</v>
      </c>
      <c r="R89" s="76">
        <v>10</v>
      </c>
      <c r="S89" s="158">
        <v>11</v>
      </c>
      <c r="T89" s="76">
        <v>3</v>
      </c>
      <c r="U89" s="158">
        <v>2</v>
      </c>
    </row>
    <row r="90" spans="1:21" ht="16.5" customHeight="1" thickBot="1">
      <c r="A90" s="221"/>
      <c r="B90" s="222"/>
      <c r="C90" s="222"/>
      <c r="D90" s="222"/>
      <c r="E90" s="222"/>
      <c r="F90" s="223"/>
      <c r="G90" s="239"/>
      <c r="H90" s="226"/>
      <c r="I90" s="226"/>
      <c r="J90" s="226"/>
      <c r="K90" s="227"/>
      <c r="L90" s="51"/>
      <c r="M90" s="157"/>
      <c r="N90" s="64">
        <v>72</v>
      </c>
      <c r="O90" s="160"/>
      <c r="P90" s="52" t="s">
        <v>239</v>
      </c>
      <c r="Q90" s="157" t="s">
        <v>239</v>
      </c>
      <c r="R90" s="76" t="s">
        <v>240</v>
      </c>
      <c r="S90" s="158" t="s">
        <v>215</v>
      </c>
      <c r="T90" s="76" t="s">
        <v>239</v>
      </c>
      <c r="U90" s="158" t="s">
        <v>242</v>
      </c>
    </row>
    <row r="91" spans="1:21" ht="35.25" customHeight="1" thickBot="1">
      <c r="A91" s="221"/>
      <c r="B91" s="222"/>
      <c r="C91" s="222"/>
      <c r="D91" s="222"/>
      <c r="E91" s="222"/>
      <c r="F91" s="223"/>
      <c r="G91" s="239"/>
      <c r="H91" s="226"/>
      <c r="I91" s="226"/>
      <c r="J91" s="226"/>
      <c r="K91" s="227"/>
      <c r="L91" s="51"/>
      <c r="M91" s="157"/>
      <c r="N91" s="64"/>
      <c r="O91" s="160" t="s">
        <v>215</v>
      </c>
      <c r="P91" s="52" t="s">
        <v>239</v>
      </c>
      <c r="Q91" s="157">
        <v>72</v>
      </c>
      <c r="R91" s="76"/>
      <c r="S91" s="158" t="s">
        <v>241</v>
      </c>
      <c r="T91" s="76" t="s">
        <v>242</v>
      </c>
      <c r="U91" s="158" t="s">
        <v>242</v>
      </c>
    </row>
    <row r="92" spans="1:21" ht="16.5" customHeight="1" thickBot="1">
      <c r="A92" s="221"/>
      <c r="B92" s="222"/>
      <c r="C92" s="222"/>
      <c r="D92" s="222"/>
      <c r="E92" s="222"/>
      <c r="F92" s="223"/>
      <c r="G92" s="239"/>
      <c r="H92" s="226"/>
      <c r="I92" s="226"/>
      <c r="J92" s="226"/>
      <c r="K92" s="227"/>
      <c r="L92" s="51"/>
      <c r="M92" s="157">
        <v>3</v>
      </c>
      <c r="N92" s="64" t="s">
        <v>239</v>
      </c>
      <c r="O92" s="160">
        <v>5</v>
      </c>
      <c r="P92" s="52" t="s">
        <v>239</v>
      </c>
      <c r="Q92" s="157">
        <v>3</v>
      </c>
      <c r="R92" s="76" t="s">
        <v>239</v>
      </c>
      <c r="S92" s="158">
        <v>2</v>
      </c>
      <c r="T92" s="76">
        <v>1</v>
      </c>
      <c r="U92" s="158">
        <v>2</v>
      </c>
    </row>
    <row r="93" spans="1:21" ht="17.25" customHeight="1" thickBot="1">
      <c r="A93" s="221"/>
      <c r="B93" s="222"/>
      <c r="C93" s="222"/>
      <c r="D93" s="222"/>
      <c r="E93" s="222"/>
      <c r="F93" s="223"/>
      <c r="G93" s="239"/>
      <c r="H93" s="234"/>
      <c r="I93" s="234"/>
      <c r="J93" s="234"/>
      <c r="K93" s="235"/>
      <c r="L93" s="92">
        <v>3</v>
      </c>
      <c r="M93" s="161">
        <v>4</v>
      </c>
      <c r="N93" s="94">
        <v>4</v>
      </c>
      <c r="O93" s="162">
        <v>3</v>
      </c>
      <c r="P93" s="93">
        <v>4</v>
      </c>
      <c r="Q93" s="161">
        <v>5</v>
      </c>
      <c r="R93" s="95">
        <v>7</v>
      </c>
      <c r="S93" s="159">
        <v>2</v>
      </c>
      <c r="T93" s="95">
        <v>2</v>
      </c>
      <c r="U93" s="159">
        <v>6</v>
      </c>
    </row>
    <row r="94" spans="1:21" ht="16.5" thickBot="1">
      <c r="A94" s="87"/>
      <c r="F94" s="88"/>
      <c r="G94" s="240"/>
      <c r="H94" s="238"/>
      <c r="I94" s="238"/>
      <c r="J94" s="238"/>
      <c r="K94" s="238"/>
      <c r="L94" s="152">
        <v>4</v>
      </c>
      <c r="M94" s="152">
        <v>2</v>
      </c>
      <c r="N94" s="153">
        <v>5</v>
      </c>
      <c r="O94" s="153">
        <v>2</v>
      </c>
      <c r="P94" s="154">
        <v>5</v>
      </c>
      <c r="Q94" s="154">
        <v>2</v>
      </c>
      <c r="R94" s="155">
        <v>5</v>
      </c>
      <c r="S94" s="155">
        <v>2</v>
      </c>
      <c r="T94" s="155">
        <v>4</v>
      </c>
      <c r="U94" s="156" t="s">
        <v>239</v>
      </c>
    </row>
  </sheetData>
  <sheetProtection/>
  <mergeCells count="42">
    <mergeCell ref="H93:K93"/>
    <mergeCell ref="L2:U2"/>
    <mergeCell ref="L4:L5"/>
    <mergeCell ref="H94:K94"/>
    <mergeCell ref="G88:G94"/>
    <mergeCell ref="H91:K91"/>
    <mergeCell ref="H92:K92"/>
    <mergeCell ref="U4:U5"/>
    <mergeCell ref="L3:M3"/>
    <mergeCell ref="M4:M5"/>
    <mergeCell ref="A89:F93"/>
    <mergeCell ref="A1:U1"/>
    <mergeCell ref="H88:K88"/>
    <mergeCell ref="H89:K89"/>
    <mergeCell ref="H90:K90"/>
    <mergeCell ref="A88:F88"/>
    <mergeCell ref="G3:G5"/>
    <mergeCell ref="A2:A5"/>
    <mergeCell ref="B2:B5"/>
    <mergeCell ref="H2:K2"/>
    <mergeCell ref="T3:U3"/>
    <mergeCell ref="I4:I5"/>
    <mergeCell ref="R4:R5"/>
    <mergeCell ref="S4:S5"/>
    <mergeCell ref="T4:T5"/>
    <mergeCell ref="R3:S3"/>
    <mergeCell ref="Q4:Q5"/>
    <mergeCell ref="N3:O3"/>
    <mergeCell ref="P3:Q3"/>
    <mergeCell ref="H3:H5"/>
    <mergeCell ref="I3:K3"/>
    <mergeCell ref="J4:J5"/>
    <mergeCell ref="K4:K5"/>
    <mergeCell ref="N4:N5"/>
    <mergeCell ref="O4:O5"/>
    <mergeCell ref="P4:P5"/>
    <mergeCell ref="C2:E2"/>
    <mergeCell ref="C3:C5"/>
    <mergeCell ref="D3:D5"/>
    <mergeCell ref="E3:E5"/>
    <mergeCell ref="F2:G2"/>
    <mergeCell ref="F3:F5"/>
  </mergeCells>
  <printOptions horizontalCentered="1"/>
  <pageMargins left="0.31496062992125984" right="0.31496062992125984" top="0.2755905511811024" bottom="0.2755905511811024" header="0" footer="0"/>
  <pageSetup fitToHeight="5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3"/>
  <sheetViews>
    <sheetView view="pageBreakPreview" zoomScaleSheetLayoutView="100" zoomScalePageLayoutView="0" workbookViewId="0" topLeftCell="A1">
      <selection activeCell="C8" sqref="C8:K8"/>
    </sheetView>
  </sheetViews>
  <sheetFormatPr defaultColWidth="9.140625" defaultRowHeight="12.75"/>
  <cols>
    <col min="2" max="2" width="17.421875" style="0" customWidth="1"/>
    <col min="11" max="11" width="20.7109375" style="0" customWidth="1"/>
  </cols>
  <sheetData>
    <row r="1" spans="2:11" ht="18.75">
      <c r="B1" s="244" t="s">
        <v>213</v>
      </c>
      <c r="C1" s="244"/>
      <c r="D1" s="244"/>
      <c r="E1" s="244"/>
      <c r="F1" s="244"/>
      <c r="G1" s="244"/>
      <c r="H1" s="244"/>
      <c r="I1" s="244"/>
      <c r="J1" s="244"/>
      <c r="K1" s="244"/>
    </row>
    <row r="3" spans="2:11" ht="18.75">
      <c r="B3" s="1" t="s">
        <v>62</v>
      </c>
      <c r="C3" s="245" t="s">
        <v>63</v>
      </c>
      <c r="D3" s="245"/>
      <c r="E3" s="245"/>
      <c r="F3" s="245"/>
      <c r="G3" s="245"/>
      <c r="H3" s="245"/>
      <c r="I3" s="245"/>
      <c r="J3" s="245"/>
      <c r="K3" s="245"/>
    </row>
    <row r="4" spans="2:11" ht="18.75">
      <c r="B4" s="2"/>
      <c r="C4" s="242" t="s">
        <v>64</v>
      </c>
      <c r="D4" s="242"/>
      <c r="E4" s="242"/>
      <c r="F4" s="242"/>
      <c r="G4" s="242"/>
      <c r="H4" s="242"/>
      <c r="I4" s="242"/>
      <c r="J4" s="242"/>
      <c r="K4" s="242"/>
    </row>
    <row r="5" spans="2:11" ht="18.75">
      <c r="B5" s="3">
        <v>1</v>
      </c>
      <c r="C5" s="241" t="s">
        <v>71</v>
      </c>
      <c r="D5" s="241"/>
      <c r="E5" s="241"/>
      <c r="F5" s="241"/>
      <c r="G5" s="241"/>
      <c r="H5" s="241"/>
      <c r="I5" s="241"/>
      <c r="J5" s="241"/>
      <c r="K5" s="241"/>
    </row>
    <row r="6" spans="2:11" ht="18.75">
      <c r="B6" s="3">
        <v>2</v>
      </c>
      <c r="C6" s="241" t="s">
        <v>72</v>
      </c>
      <c r="D6" s="241"/>
      <c r="E6" s="241"/>
      <c r="F6" s="241"/>
      <c r="G6" s="241"/>
      <c r="H6" s="241"/>
      <c r="I6" s="241"/>
      <c r="J6" s="241"/>
      <c r="K6" s="241"/>
    </row>
    <row r="7" spans="2:11" ht="18.75">
      <c r="B7" s="3">
        <v>3</v>
      </c>
      <c r="C7" s="241" t="s">
        <v>73</v>
      </c>
      <c r="D7" s="241"/>
      <c r="E7" s="241"/>
      <c r="F7" s="241"/>
      <c r="G7" s="241"/>
      <c r="H7" s="241"/>
      <c r="I7" s="241"/>
      <c r="J7" s="241"/>
      <c r="K7" s="241"/>
    </row>
    <row r="8" spans="2:11" ht="18.75">
      <c r="B8" s="3">
        <v>4</v>
      </c>
      <c r="C8" s="241" t="s">
        <v>74</v>
      </c>
      <c r="D8" s="241"/>
      <c r="E8" s="241"/>
      <c r="F8" s="241"/>
      <c r="G8" s="241"/>
      <c r="H8" s="241"/>
      <c r="I8" s="241"/>
      <c r="J8" s="241"/>
      <c r="K8" s="241"/>
    </row>
    <row r="9" spans="2:11" ht="18.75">
      <c r="B9" s="3">
        <v>5</v>
      </c>
      <c r="C9" s="241" t="s">
        <v>75</v>
      </c>
      <c r="D9" s="241"/>
      <c r="E9" s="241"/>
      <c r="F9" s="241"/>
      <c r="G9" s="241"/>
      <c r="H9" s="241"/>
      <c r="I9" s="241"/>
      <c r="J9" s="241"/>
      <c r="K9" s="241"/>
    </row>
    <row r="10" spans="2:11" ht="18.75">
      <c r="B10" s="3">
        <v>6</v>
      </c>
      <c r="C10" s="241" t="s">
        <v>76</v>
      </c>
      <c r="D10" s="241"/>
      <c r="E10" s="241"/>
      <c r="F10" s="241"/>
      <c r="G10" s="241"/>
      <c r="H10" s="241"/>
      <c r="I10" s="241"/>
      <c r="J10" s="241"/>
      <c r="K10" s="241"/>
    </row>
    <row r="11" spans="2:11" ht="18.75">
      <c r="B11" s="3">
        <v>7</v>
      </c>
      <c r="C11" s="241" t="s">
        <v>77</v>
      </c>
      <c r="D11" s="241"/>
      <c r="E11" s="241"/>
      <c r="F11" s="241"/>
      <c r="G11" s="241"/>
      <c r="H11" s="241"/>
      <c r="I11" s="241"/>
      <c r="J11" s="241"/>
      <c r="K11" s="241"/>
    </row>
    <row r="12" spans="2:11" ht="18.75">
      <c r="B12" s="3">
        <v>8</v>
      </c>
      <c r="C12" s="241" t="s">
        <v>78</v>
      </c>
      <c r="D12" s="241"/>
      <c r="E12" s="241"/>
      <c r="F12" s="241"/>
      <c r="G12" s="241"/>
      <c r="H12" s="241"/>
      <c r="I12" s="241"/>
      <c r="J12" s="241"/>
      <c r="K12" s="241"/>
    </row>
    <row r="13" spans="2:11" ht="18.75">
      <c r="B13" s="3"/>
      <c r="C13" s="242" t="s">
        <v>79</v>
      </c>
      <c r="D13" s="242"/>
      <c r="E13" s="242"/>
      <c r="F13" s="242"/>
      <c r="G13" s="242"/>
      <c r="H13" s="242"/>
      <c r="I13" s="242"/>
      <c r="J13" s="242"/>
      <c r="K13" s="242"/>
    </row>
    <row r="14" spans="2:11" ht="18.75">
      <c r="B14" s="3">
        <v>1</v>
      </c>
      <c r="C14" s="241" t="s">
        <v>80</v>
      </c>
      <c r="D14" s="241"/>
      <c r="E14" s="241"/>
      <c r="F14" s="241"/>
      <c r="G14" s="241"/>
      <c r="H14" s="241"/>
      <c r="I14" s="241"/>
      <c r="J14" s="241"/>
      <c r="K14" s="241"/>
    </row>
    <row r="15" spans="2:11" ht="18.75">
      <c r="B15" s="3">
        <v>2</v>
      </c>
      <c r="C15" s="241" t="s">
        <v>81</v>
      </c>
      <c r="D15" s="241"/>
      <c r="E15" s="241"/>
      <c r="F15" s="241"/>
      <c r="G15" s="241"/>
      <c r="H15" s="241"/>
      <c r="I15" s="241"/>
      <c r="J15" s="241"/>
      <c r="K15" s="241"/>
    </row>
    <row r="16" spans="2:11" ht="18.75">
      <c r="B16" s="3"/>
      <c r="C16" s="242" t="s">
        <v>82</v>
      </c>
      <c r="D16" s="242"/>
      <c r="E16" s="242"/>
      <c r="F16" s="242"/>
      <c r="G16" s="242"/>
      <c r="H16" s="242"/>
      <c r="I16" s="242"/>
      <c r="J16" s="242"/>
      <c r="K16" s="242"/>
    </row>
    <row r="17" spans="2:11" ht="18.75">
      <c r="B17" s="3">
        <v>1</v>
      </c>
      <c r="C17" s="241" t="s">
        <v>83</v>
      </c>
      <c r="D17" s="241"/>
      <c r="E17" s="241"/>
      <c r="F17" s="241"/>
      <c r="G17" s="241"/>
      <c r="H17" s="241"/>
      <c r="I17" s="241"/>
      <c r="J17" s="241"/>
      <c r="K17" s="241"/>
    </row>
    <row r="18" spans="2:11" ht="18.75">
      <c r="B18" s="3">
        <v>2</v>
      </c>
      <c r="C18" s="241" t="s">
        <v>84</v>
      </c>
      <c r="D18" s="241"/>
      <c r="E18" s="241"/>
      <c r="F18" s="241"/>
      <c r="G18" s="241"/>
      <c r="H18" s="241"/>
      <c r="I18" s="241"/>
      <c r="J18" s="241"/>
      <c r="K18" s="241"/>
    </row>
    <row r="19" spans="2:11" ht="18.75">
      <c r="B19" s="3">
        <v>3</v>
      </c>
      <c r="C19" s="241" t="s">
        <v>85</v>
      </c>
      <c r="D19" s="241"/>
      <c r="E19" s="241"/>
      <c r="F19" s="241"/>
      <c r="G19" s="241"/>
      <c r="H19" s="241"/>
      <c r="I19" s="241"/>
      <c r="J19" s="241"/>
      <c r="K19" s="241"/>
    </row>
    <row r="20" spans="2:11" ht="18.75">
      <c r="B20" s="3"/>
      <c r="C20" s="242" t="s">
        <v>86</v>
      </c>
      <c r="D20" s="242"/>
      <c r="E20" s="242"/>
      <c r="F20" s="242"/>
      <c r="G20" s="242"/>
      <c r="H20" s="242"/>
      <c r="I20" s="242"/>
      <c r="J20" s="242"/>
      <c r="K20" s="242"/>
    </row>
    <row r="21" spans="2:11" ht="18.75">
      <c r="B21" s="3">
        <v>1</v>
      </c>
      <c r="C21" s="241" t="s">
        <v>88</v>
      </c>
      <c r="D21" s="241"/>
      <c r="E21" s="241"/>
      <c r="F21" s="241"/>
      <c r="G21" s="241"/>
      <c r="H21" s="241"/>
      <c r="I21" s="241"/>
      <c r="J21" s="241"/>
      <c r="K21" s="241"/>
    </row>
    <row r="22" spans="2:11" ht="18.75">
      <c r="B22" s="3">
        <v>2</v>
      </c>
      <c r="C22" s="241" t="s">
        <v>87</v>
      </c>
      <c r="D22" s="242"/>
      <c r="E22" s="242"/>
      <c r="F22" s="242"/>
      <c r="G22" s="242"/>
      <c r="H22" s="242"/>
      <c r="I22" s="242"/>
      <c r="J22" s="242"/>
      <c r="K22" s="242"/>
    </row>
    <row r="23" spans="2:11" ht="18.75">
      <c r="B23" s="14"/>
      <c r="C23" s="243"/>
      <c r="D23" s="243"/>
      <c r="E23" s="243"/>
      <c r="F23" s="243"/>
      <c r="G23" s="243"/>
      <c r="H23" s="243"/>
      <c r="I23" s="243"/>
      <c r="J23" s="243"/>
      <c r="K23" s="243"/>
    </row>
  </sheetData>
  <sheetProtection/>
  <mergeCells count="22">
    <mergeCell ref="C6:K6"/>
    <mergeCell ref="C7:K7"/>
    <mergeCell ref="C8:K8"/>
    <mergeCell ref="C9:K9"/>
    <mergeCell ref="B1:K1"/>
    <mergeCell ref="C3:K3"/>
    <mergeCell ref="C4:K4"/>
    <mergeCell ref="C5:K5"/>
    <mergeCell ref="C14:K14"/>
    <mergeCell ref="C15:K15"/>
    <mergeCell ref="C16:K16"/>
    <mergeCell ref="C17:K17"/>
    <mergeCell ref="C10:K10"/>
    <mergeCell ref="C11:K11"/>
    <mergeCell ref="C12:K12"/>
    <mergeCell ref="C13:K13"/>
    <mergeCell ref="C22:K22"/>
    <mergeCell ref="C23:K23"/>
    <mergeCell ref="C18:K18"/>
    <mergeCell ref="C19:K19"/>
    <mergeCell ref="C20:K20"/>
    <mergeCell ref="C21:K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7" sqref="L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2017-09-28T09:12:09Z</cp:lastPrinted>
  <dcterms:created xsi:type="dcterms:W3CDTF">1996-10-08T23:32:33Z</dcterms:created>
  <dcterms:modified xsi:type="dcterms:W3CDTF">2017-10-12T06:43:01Z</dcterms:modified>
  <cp:category/>
  <cp:version/>
  <cp:contentType/>
  <cp:contentStatus/>
</cp:coreProperties>
</file>